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8" i="5"/>
  <c r="D28"/>
  <c r="E61"/>
  <c r="E62"/>
  <c r="E63"/>
  <c r="E64"/>
  <c r="E65"/>
  <c r="E60"/>
  <c r="D61"/>
  <c r="D62"/>
  <c r="D63"/>
  <c r="D64"/>
  <c r="D65"/>
  <c r="D60"/>
  <c r="D57"/>
  <c r="D58"/>
  <c r="D56"/>
  <c r="E56"/>
  <c r="E57"/>
  <c r="E58"/>
  <c r="E83"/>
  <c r="D83"/>
  <c r="E17" l="1"/>
  <c r="D17"/>
  <c r="E55"/>
  <c r="D55"/>
  <c r="D24" l="1"/>
  <c r="E24"/>
  <c r="D25"/>
  <c r="E25"/>
  <c r="D27"/>
  <c r="E27"/>
  <c r="D29"/>
  <c r="E29"/>
  <c r="D30"/>
  <c r="E30"/>
  <c r="E23"/>
  <c r="E12" s="1"/>
  <c r="D23"/>
  <c r="E85"/>
  <c r="D85"/>
  <c r="E19" l="1"/>
  <c r="D19"/>
  <c r="E87" l="1"/>
  <c r="E54" s="1"/>
  <c r="E86"/>
  <c r="E53" s="1"/>
  <c r="E44" s="1"/>
  <c r="E84"/>
  <c r="E18" s="1"/>
  <c r="E82"/>
  <c r="E16" s="1"/>
  <c r="E80"/>
  <c r="E14" s="1"/>
  <c r="E79"/>
  <c r="E13" s="1"/>
  <c r="D79"/>
  <c r="D13" s="1"/>
  <c r="D80"/>
  <c r="D14" s="1"/>
  <c r="D82"/>
  <c r="D16" s="1"/>
  <c r="D84"/>
  <c r="D18" s="1"/>
  <c r="D86"/>
  <c r="D53" s="1"/>
  <c r="D44" s="1"/>
  <c r="D87"/>
  <c r="D54" s="1"/>
  <c r="D78"/>
  <c r="D12" s="1"/>
  <c r="E88"/>
  <c r="D88"/>
  <c r="E77" l="1"/>
  <c r="D77"/>
  <c r="G10" i="4" l="1"/>
  <c r="H10"/>
  <c r="I10"/>
  <c r="G12"/>
  <c r="H12"/>
  <c r="I12"/>
  <c r="G14"/>
  <c r="H14"/>
  <c r="I14"/>
  <c r="G9" l="1"/>
  <c r="I9"/>
  <c r="H9"/>
  <c r="E66" i="5" l="1"/>
  <c r="D66"/>
  <c r="E43"/>
  <c r="D43"/>
  <c r="E42"/>
  <c r="E31" s="1"/>
  <c r="E20" s="1"/>
  <c r="E11" s="1"/>
  <c r="D42"/>
  <c r="D31" s="1"/>
  <c r="D20" s="1"/>
  <c r="D32" l="1"/>
  <c r="D21" s="1"/>
  <c r="E32"/>
  <c r="E21" s="1"/>
  <c r="D33"/>
  <c r="E33"/>
  <c r="D22" l="1"/>
  <c r="D11" s="1"/>
  <c r="E22"/>
</calcChain>
</file>

<file path=xl/sharedStrings.xml><?xml version="1.0" encoding="utf-8"?>
<sst xmlns="http://schemas.openxmlformats.org/spreadsheetml/2006/main" count="258" uniqueCount="127">
  <si>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</si>
  <si>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</si>
  <si>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</si>
  <si>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</si>
  <si>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</si>
  <si>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</si>
  <si>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</si>
  <si>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</si>
  <si>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</si>
  <si>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</si>
  <si>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</si>
  <si>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</si>
  <si>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</si>
  <si>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1.3.1.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</si>
  <si>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</si>
  <si>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</si>
  <si>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</si>
  <si>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</si>
  <si>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</si>
  <si>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</si>
  <si>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</si>
  <si>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</si>
  <si>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</si>
  <si>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</si>
  <si>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</si>
  <si>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</si>
  <si>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</si>
  <si>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</si>
  <si>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</si>
  <si>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значение целевого индикатора достижения цели Прогаммы, показателя решения задачи подпрограммы (Программы)</t>
  </si>
  <si>
    <t>1.2.2.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</si>
  <si>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</si>
  <si>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</si>
  <si>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</si>
  <si>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</si>
  <si>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</si>
  <si>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Подпрограмма "Доступная среда"</t>
  </si>
  <si>
    <t>Основное мероприятие "Адаптация приоритетных объектов и сфер жизнедеятельности инвалидов и других маломобильных групп населения"</t>
  </si>
  <si>
    <t>1.2.3.</t>
  </si>
  <si>
    <t>07</t>
  </si>
  <si>
    <t>УТСЗН</t>
  </si>
  <si>
    <t>Муниципальная программа "Социальная поддержка граждан в Ипатовском городском округе Ставропольского края"</t>
  </si>
  <si>
    <t>Цель 1 Программы- Повышение уровня и качества жизни населения Ипатовского городского округа Ставропольского края</t>
  </si>
  <si>
    <t>Задача 1.Выполнение государственных полномочий по социальной поддержке граждан, проживающих на территории Ипатовского городского округа Ставропольского края</t>
  </si>
  <si>
    <t>Доля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</t>
  </si>
  <si>
    <t>Цель 2 Программы-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</t>
  </si>
  <si>
    <t>Подпрограмма"«Обеспечение реализации муниципальной программы «Социальная поддержка граждан в Ипатовском городском округе Ставропольского края и общепрограммные мероприятия»</t>
  </si>
  <si>
    <t>Подпрограмма "Социальное обеспечение населения и содействие развитию социально- трудовых отношений"</t>
  </si>
  <si>
    <t xml:space="preserve">УТСЗН
</t>
  </si>
  <si>
    <t>Основное мероприятие "Предоставление мер социальной поддержки гражданам Ипатовского городского округа Ставропольского края"</t>
  </si>
  <si>
    <t>Подпрограмма "Обеспечение реализации муниципальной программы "Социальная поддержка граждан в Ипатовском городском городском округе Ставропольского края " и общепрограммные мероприятия"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</si>
  <si>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</si>
  <si>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</si>
  <si>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"Социальная поддержка граждан в Ипатовском городском округе Ставропольском крае", ВСЕГО:</t>
  </si>
  <si>
    <t>Подпрограмма "Социальное обеспечение населения и содействия развитию социально- трудовых отношений"</t>
  </si>
  <si>
    <t>Подпрограмма "Обеспечение реализации муниципальной программы "Социальная поддержка в Ипатовском городском округе Ставропольского края" и общепрограммные мероприятия"</t>
  </si>
  <si>
    <t>Цель 2 Программы  «Создание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края»</t>
  </si>
  <si>
    <t>Цель 1 Программы  «Повышение уровня и качества жизни населения Ипатовского городского округа Ставропольского края»</t>
  </si>
  <si>
    <t xml:space="preserve">Адаптация приоритетных объектов и сфер жизнедеятельности  инвалидов и других маломобильных групп населения </t>
  </si>
  <si>
    <t>Подпрограмма «Обеспечение реализации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</si>
  <si>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 xml:space="preserve">Контрольное событие 1: «Количество граждан, которым предоставлены меры социальной поддержки» </t>
  </si>
  <si>
    <t>налоговые расходы местного бюджета</t>
  </si>
  <si>
    <t>Основное мероприятие "Реализация регионального проекта "Финансовая поддержка ссемей при рождении детей"</t>
  </si>
  <si>
    <t>Предоставление мер социальной поддержки отдельным категориям граждан в Ипатовском городском округе Ставропольского края</t>
  </si>
  <si>
    <t>Численность малоимущих граждан, получивших государственную социальную помощь на основании социального контракта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</si>
  <si>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</si>
  <si>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</si>
  <si>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</si>
  <si>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</si>
  <si>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</si>
  <si>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</si>
  <si>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 xml:space="preserve">соисполнителю </t>
  </si>
  <si>
    <t>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 причинам, преодолеть которую они не могут самостоятельно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</si>
  <si>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</si>
  <si>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</si>
  <si>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</si>
  <si>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</si>
  <si>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</si>
  <si>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</si>
  <si>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</si>
  <si>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</si>
  <si>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Задача 2. «Дополнительная поддержка граждан, оказавшихся в трудной жизненной ситуации»</t>
  </si>
  <si>
    <t>Доля доступных для инвалидов и других маломобильных групп населения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</t>
  </si>
  <si>
    <t>Задача1.«Формирование условий для беспрепятственного доступа инвалидов и других маломобильных групп населения к муниципальным учреждениям социальной инфраструктуры Ипатовского городского округа Ставропольского края»</t>
  </si>
  <si>
    <t>Количество доступных для инвалидов и других маломобильных групп населения муниципальных учреждений</t>
  </si>
  <si>
    <t>Задача 2.«Социальная интеграция инвалидов Ипатовского городского округе Ставропольского края»</t>
  </si>
  <si>
    <t>Количество инвалидов (детей- инвалидов), принявших участие в социокультурных мероприятиях</t>
  </si>
  <si>
    <t>Доля инвалидов (детей- инвалидов) в городском округе, ежегодно учавствующих в социокультурных мероприятиях, в общей численности инвалидов (детей- инвалидов) в городском округе</t>
  </si>
  <si>
    <t>Подпрограмма «Социальное обеспечение населения Ипатовского городского округа Ставропольского края»</t>
  </si>
  <si>
    <t xml:space="preserve">                                                                                                       </t>
  </si>
  <si>
    <t>Доля граждан, которым предоставлены меры социальной поддержки, в общей численности граждан, обратившихся и  имеющих право на их получение в  соответствии с законодательством Российской Федерации и законодательством Ставропольского края, муниципальными правовыми актами Ипатовского городского округа Ставропольского края</t>
  </si>
  <si>
    <t xml:space="preserve">            </t>
  </si>
  <si>
    <t>Предоставление дополнительных мер социальной поддержки и социальной помощи  гражданам, оказавшимся в трудной  жизненной ситуации, преодолеть которую они не могут самостоятельно</t>
  </si>
  <si>
    <t>Задача 1. Формирование условий для беспрепятственного доступа инвалидов и других маломобильных групп населения к муниципальным учреждениям социальной инфраструктуры Ипатовского городского округа Ставропольского края</t>
  </si>
  <si>
    <t>Задача 2. Социальная интеграция инвалидов Ипатовского городского округе Ставропольского края</t>
  </si>
  <si>
    <t>Региональный проект "Финансовая поддержка семей при рождении детей на территории Ставропольского края"</t>
  </si>
  <si>
    <t>Реализация мероприятий по социальной интеграции инвалидов Ипатовского городского округа Ставропольского края в общество</t>
  </si>
  <si>
    <t>Обеспечение деятельности управления труда и социальной защиты населения Ипатовского городского округа Ставропольского края в области социальной защиты населения</t>
  </si>
  <si>
    <t>Контрольное событие 7: «Обеспечение деятельности УТСЗН»</t>
  </si>
  <si>
    <t>Контрольное событие 6: "Проведение фестиваля художественного творчества для инвалидов и их сверстников"</t>
  </si>
  <si>
    <t>Контрольное событие 5: «Проведение работ по обеспечению доступности для инвалидов и других маломобидьных групп населения  в муниципальном казенном общеобразовательном учреждении средняя школа №15 с.Лиман  Ипатовского района  Ставропольского края»</t>
  </si>
  <si>
    <t>Контрольное  событие 4: "Количество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самостоятельно"</t>
  </si>
  <si>
    <t xml:space="preserve">Контрольное событие 2: «Количество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края, Ипатовского городского округа Ставропольского края» </t>
  </si>
  <si>
    <t xml:space="preserve">Контрольное событие 3: «Численность малоимущих граждан, получивших государственную и социальную помощь на основании социального контракта» </t>
  </si>
  <si>
    <t xml:space="preserve">ответственный исполнитель- начальник управления труда и социальной защиты населения Ипатовского городского округа Ставропольского края (далее – УТСЗН) О.В.Вильгоцкая,                                                                 соисполнитель- начальник отдела образования администрации Ипатовского городского округа Ставропольского края (далее – отдел образования АИГО СК) Г.Н. Братчик
</t>
  </si>
  <si>
    <t xml:space="preserve">отдел образования АИГО СК
</t>
  </si>
  <si>
    <t>Основное мероприятие "Обеспечение деятельности управления труда и социальной защиты населения администрации Ипатовского городского округа Ставропольского края в области социальной защиты населения"</t>
  </si>
  <si>
    <t>10010        20990        20700</t>
  </si>
  <si>
    <t>(+4,2%) дополнительное выделение денежных средств из резервного фонда</t>
  </si>
  <si>
    <t xml:space="preserve">Доля граждан, которым предоставлены меры социальной поддержки, в общей численности граждан, обратившихся и  имеющих право на их получение в  соответствии с законодательством Российской Федерации и законодательством Ставропольского края, муниципальными правовыми актами Ипатовского городского округа Ставропольского края- 100,0%;                                                                        Численность малоимущих граждан, получивших государственную социальную помощь на основании социального контракта-146 ед.
</t>
  </si>
  <si>
    <t>(+6) об участии в фестивалях заявили большее количество инвалидов</t>
  </si>
  <si>
    <t>30.12.2021/         30.12.2021</t>
  </si>
  <si>
    <t>За 12 месяцев 2021 года за мерами социальной поддержки в управление труда и социальной защиты населения администрации Ипатовского городского округа Ставропольского края обратились 10930  граждан, из них 9087 имели право на их получение, всем были предоставлены меры социальной поддержки, или 100%. По 1843 вынесены отказные решения в связи с отсутствием права на меры социальной поддержки</t>
  </si>
  <si>
    <t xml:space="preserve">Доля граждан, которым предоставлены меры социальной поддержки, в общей численности граждан, обратившихся и  имеющих право на их получение в  соответствии с законодательством Российской Федерации и законодательством Ставропольского края, муниципальными правовыми актами Ипатовского городского округа Ставропольского края- 100,0%;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края- 54,5%                            
</t>
  </si>
  <si>
    <t>На 01.01.2022 года на учете в УТСЗН состоит 826 (54,5%) граждан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аналогичным периодом прошлого года количество многодетных семей увеличилось на 4,7%.</t>
  </si>
  <si>
    <t xml:space="preserve">В  2021 году с гражданами Ипатовского городского округа  заключено 146 социальных контрактов, из них  - на открытие бизнеса – 29,
- на развитие личного подсобного хозяйства – 43,
- по поиску работы – 37,
- на приобретение предметов первой необходимости – 37.
</t>
  </si>
  <si>
    <t>За предоставлением дополнительных мер социальной поддержки и социальной помощи  в УТСЗН в 2021 г. обратилось 22 человека. Решение о предоставлении дополнительных мер социальной поддержки и социальной помощи вынесено 21 человеку на сумму 200,00 тыс. рублей, в том числе:  в результате пожара 5 гражданам на сумму 50,00 тыс. рублей, в результате наводнения и ветра 9 гражданам на сумму 90,00 тыс. рублей, в результате заболевания, требующего дорогостоящего лечения,  5 гражданам на сумму 40,00 тыс. рублей, в результате ситуации, объективно нарушающей условия нормальной жизнедеятельности заявителя и (или) членов его семьи и не позволяющей обеспечить минимальные жизненные потребности,  2 заявителям  на сумму 20,00 тыс. рублей</t>
  </si>
  <si>
    <t xml:space="preserve">Доля граждан, которым предоставлены меры социальной поддержки, в общей численности граждан, обратившихся и  имеющих право на их получение в  соответствии с законодательством Российской Федерации и законодательством Ставропольского края, муниципальными правовыми актами Ипатовского городского округа Ставропольского края- 100,0%;  
Количество предоставленных дополнительных мер социальной поддержки и социальной помощи отдельным категориям граждан,оказавшимся в трудной жизненной ситуации, объективно нарушающей их жизнедеятельность, возникшей по независящим от них  причинам, преодолеть которую они не могут самостоятельно-21 ед.                                                                           </t>
  </si>
  <si>
    <t xml:space="preserve">Доля доступных для инвалидов и других маломобильных групп населения Ипатовского городского округа Ставропольского края 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края- 58,8%;
Количество доступных для инвалидов и других маломобильных групп муниципальных учреждений социальной инфраструктуры Ипатовского городского округа Ставропольского края- 63 ед.
</t>
  </si>
  <si>
    <t>Проведены работы по обеспечению доступности для инвалидов и других маломобидьных групп населения  в   муниципальном казенном общеобразовательном учреждении средняя общеобразовательная школа №  15 с. Лиман Ипатовского района Ставропольского края, оборудован пандус, заменены дверные проемы в здание</t>
  </si>
  <si>
    <t>Доля доступных для инвалидов и других маломобильных групп населения Ипатовского городского округа Ставропольского края  муниципальных учреждений социальной инфраструктуры в общем количестве муниципальных учреждений социальной инфраструктуры Ипатовского городского округа Ставропольского края- 58,8%;                                                                                                                                               Количество инвалидов (детей- инвалидов), принявших участие в социокультурных мероприятиях- 54 ед.                                                                                                                                                                                                                             сохранение доли инвалидов (детей- инвалидов) в городском округе, ежегодно учавствующих в социокультурных мероприятиях, в общей численности инвалидов (детей- инвалидов) в городском округе- 1,4%</t>
  </si>
  <si>
    <t xml:space="preserve">Проведен детский районный фестиваль художественного творчества детей - инвалидов «Дорогою добра», заочно, в связи с  ограничительными мероприятиями.  В нем  приняли  участие 24 ребенка с ограниченными возможностями.
Проведен ХХI ежегодный фестиваль художественного творчества инвалидов старше 18 лет «Хрустальное сердце». Он  также проводился поэтапно с применением дистанционных технологий.  В первом  этапе фестиваля принял участие 31 человек. Для участия во втором этапе фестиваля отобрано и передано в Минтруд Ставропольского края 7 работ и номеров художественной самодеятельности.
</t>
  </si>
  <si>
    <t xml:space="preserve">Обеспечение прочих расходов в рамках обеспечения деятельности УТСЗН за отчетный период составило 98,5% к плану и израсходованы по следующим направлениям:
средства местного бюджета израсходованы на: 
- выплаты на поощрение сотрудников – 956,74 тыс. рублей;
- выплаты к юбилейным датам – 331,42 тыс. рублей;
- обслуживание программ – 94,74 тыс. рублей;
- диспансеризация – 106,83 тыс. рублей;
- аренда за наем помещения – 18,55 тыс. рублей,
средства краевого бюджета
- заработная плата с начислениями – 20531,04 тыс. рублей;
- услуги связи – 105,16 тыс. рублей;
- коммунальные услуги – 434,88 тыс. рублей;
- содержание имущества – 122,02 тыс. рублей;
- закупка товаров работ и услуг для обеспечения муниципальных нужд – 244,31 тыс. рублей;
- приобретение основных средств – 375,01 тыс. рублей;
- прочие работы, услуги – 169,86 тыс.рублей
</t>
  </si>
  <si>
    <t xml:space="preserve"> о степени выполнения основных мероприятий подпрограмм, контрольных событий муниципальной Программы "Социальная поддержка граждан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</si>
  <si>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"Социальная поддержка граждан в Ипатовском городском округе Ставропольского края" и показателей решения задач подпрограмм  </t>
  </si>
  <si>
    <t>муниципальной программы "Социальная поддержка граждан в Ипатовском городском округе Ставропольского края"</t>
  </si>
  <si>
    <t>об использовании средств местного бюджета на реализацию муниципальной программы "Социальная поддержка граждан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</si>
</sst>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2" fontId="10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49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12" fillId="0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2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justify" vertical="top" wrapText="1"/>
    </xf>
    <xf numFmtId="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justify" vertical="top" wrapText="1"/>
    </xf>
    <xf numFmtId="0" fontId="1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1" fillId="0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 vertical="top" wrapText="1"/>
    </xf>
    <xf numFmtId="0" fontId="12" fillId="0" borderId="4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 vertical="top" wrapText="1"/>
    </xf>
    <xf numFmtId="0" fontId="18" fillId="0" borderId="5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4" fillId="2" borderId="5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4" fillId="0" borderId="10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0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tabSelected="1" view="pageLayout" zoomScale="76" zoomScaleNormal="82" zoomScaleSheetLayoutView="82" zoomScalePageLayoutView="76" workbookViewId="0">
      <selection activeCell="A4" sqref="A4:I4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0"/>
      <c r="B2" s="10"/>
      <c r="C2" s="11" t="s">
        <v>19</v>
      </c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 ht="21" customHeight="1">
      <c r="A4" s="107" t="s">
        <v>126</v>
      </c>
      <c r="B4" s="107"/>
      <c r="C4" s="107"/>
      <c r="D4" s="107"/>
      <c r="E4" s="107"/>
      <c r="F4" s="107"/>
      <c r="G4" s="107"/>
      <c r="H4" s="108"/>
      <c r="I4" s="108"/>
    </row>
    <row r="5" spans="1:9">
      <c r="A5" s="12"/>
      <c r="B5" s="12"/>
      <c r="C5" s="12"/>
      <c r="D5" s="12"/>
      <c r="E5" s="12"/>
      <c r="F5" s="12"/>
      <c r="G5" s="12"/>
      <c r="H5" s="12"/>
      <c r="I5" s="12" t="s">
        <v>5</v>
      </c>
    </row>
    <row r="6" spans="1:9">
      <c r="A6" s="104" t="s">
        <v>8</v>
      </c>
      <c r="B6" s="106" t="s">
        <v>65</v>
      </c>
      <c r="C6" s="106" t="s">
        <v>66</v>
      </c>
      <c r="D6" s="30" t="s">
        <v>21</v>
      </c>
      <c r="E6" s="30"/>
      <c r="F6" s="30"/>
      <c r="G6" s="109" t="s">
        <v>75</v>
      </c>
      <c r="H6" s="110"/>
      <c r="I6" s="111"/>
    </row>
    <row r="7" spans="1:9" s="2" customFormat="1" ht="51">
      <c r="A7" s="105"/>
      <c r="B7" s="105"/>
      <c r="C7" s="105"/>
      <c r="D7" s="40" t="s">
        <v>20</v>
      </c>
      <c r="E7" s="40" t="s">
        <v>9</v>
      </c>
      <c r="F7" s="23" t="s">
        <v>10</v>
      </c>
      <c r="G7" s="55" t="s">
        <v>73</v>
      </c>
      <c r="H7" s="55" t="s">
        <v>74</v>
      </c>
      <c r="I7" s="40" t="s">
        <v>11</v>
      </c>
    </row>
    <row r="8" spans="1:9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77.25" customHeight="1">
      <c r="A9" s="77" t="s">
        <v>0</v>
      </c>
      <c r="B9" s="78" t="s">
        <v>41</v>
      </c>
      <c r="C9" s="78" t="s">
        <v>104</v>
      </c>
      <c r="D9" s="79" t="s">
        <v>39</v>
      </c>
      <c r="E9" s="31"/>
      <c r="F9" s="31"/>
      <c r="G9" s="87">
        <f>G10+G12+G14</f>
        <v>989.83</v>
      </c>
      <c r="H9" s="87">
        <f>H10+H12+H14</f>
        <v>1815.04</v>
      </c>
      <c r="I9" s="87">
        <f>I10+I12+I14</f>
        <v>1815.04</v>
      </c>
    </row>
    <row r="10" spans="1:9" ht="32.25" customHeight="1">
      <c r="A10" s="80" t="s">
        <v>1</v>
      </c>
      <c r="B10" s="81" t="s">
        <v>47</v>
      </c>
      <c r="C10" s="82" t="s">
        <v>48</v>
      </c>
      <c r="D10" s="83" t="s">
        <v>39</v>
      </c>
      <c r="E10" s="80">
        <v>1</v>
      </c>
      <c r="F10" s="42"/>
      <c r="G10" s="84">
        <f>G11</f>
        <v>200</v>
      </c>
      <c r="H10" s="84">
        <f>H11</f>
        <v>200</v>
      </c>
      <c r="I10" s="84">
        <f>I11</f>
        <v>200</v>
      </c>
    </row>
    <row r="11" spans="1:9" ht="27.75" customHeight="1">
      <c r="A11" s="27" t="s">
        <v>12</v>
      </c>
      <c r="B11" s="71" t="s">
        <v>49</v>
      </c>
      <c r="C11" s="68" t="s">
        <v>48</v>
      </c>
      <c r="D11" s="43" t="s">
        <v>39</v>
      </c>
      <c r="E11" s="27">
        <v>1</v>
      </c>
      <c r="F11" s="27">
        <v>20372</v>
      </c>
      <c r="G11" s="44">
        <v>200</v>
      </c>
      <c r="H11" s="44">
        <v>200</v>
      </c>
      <c r="I11" s="44">
        <v>200</v>
      </c>
    </row>
    <row r="12" spans="1:9" ht="17.25" customHeight="1">
      <c r="A12" s="80" t="s">
        <v>2</v>
      </c>
      <c r="B12" s="81" t="s">
        <v>36</v>
      </c>
      <c r="C12" s="82" t="s">
        <v>105</v>
      </c>
      <c r="D12" s="83" t="s">
        <v>39</v>
      </c>
      <c r="E12" s="80">
        <v>2</v>
      </c>
      <c r="F12" s="80"/>
      <c r="G12" s="84">
        <f>G13</f>
        <v>240</v>
      </c>
      <c r="H12" s="84">
        <f t="shared" ref="H12:I14" si="0">H13</f>
        <v>240</v>
      </c>
      <c r="I12" s="84">
        <f t="shared" si="0"/>
        <v>240</v>
      </c>
    </row>
    <row r="13" spans="1:9" ht="29.25" customHeight="1">
      <c r="A13" s="27" t="s">
        <v>3</v>
      </c>
      <c r="B13" s="20" t="s">
        <v>37</v>
      </c>
      <c r="C13" s="68" t="s">
        <v>105</v>
      </c>
      <c r="D13" s="43" t="s">
        <v>39</v>
      </c>
      <c r="E13" s="27">
        <v>2</v>
      </c>
      <c r="F13" s="68">
        <v>20373</v>
      </c>
      <c r="G13" s="44">
        <v>240</v>
      </c>
      <c r="H13" s="44">
        <v>240</v>
      </c>
      <c r="I13" s="44">
        <v>240</v>
      </c>
    </row>
    <row r="14" spans="1:9" ht="41.25" customHeight="1">
      <c r="A14" s="80" t="s">
        <v>28</v>
      </c>
      <c r="B14" s="81" t="s">
        <v>50</v>
      </c>
      <c r="C14" s="82" t="s">
        <v>48</v>
      </c>
      <c r="D14" s="83" t="s">
        <v>39</v>
      </c>
      <c r="E14" s="80">
        <v>3</v>
      </c>
      <c r="F14" s="80"/>
      <c r="G14" s="84">
        <f>G15</f>
        <v>549.83000000000004</v>
      </c>
      <c r="H14" s="84">
        <f t="shared" si="0"/>
        <v>1375.04</v>
      </c>
      <c r="I14" s="84">
        <f t="shared" si="0"/>
        <v>1375.04</v>
      </c>
    </row>
    <row r="15" spans="1:9" ht="38.25" customHeight="1">
      <c r="A15" s="27" t="s">
        <v>13</v>
      </c>
      <c r="B15" s="20" t="s">
        <v>106</v>
      </c>
      <c r="C15" s="27" t="s">
        <v>40</v>
      </c>
      <c r="D15" s="85" t="s">
        <v>39</v>
      </c>
      <c r="E15" s="86">
        <v>3</v>
      </c>
      <c r="F15" s="68" t="s">
        <v>107</v>
      </c>
      <c r="G15" s="44">
        <v>549.83000000000004</v>
      </c>
      <c r="H15" s="27">
        <v>1375.04</v>
      </c>
      <c r="I15" s="27">
        <v>1375.04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8"/>
  <sheetViews>
    <sheetView showWhiteSpace="0" topLeftCell="A75" zoomScale="87" zoomScaleNormal="87" zoomScalePageLayoutView="75" workbookViewId="0">
      <selection activeCell="B99" sqref="B99:B634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5">
      <c r="A1" s="7"/>
      <c r="B1" s="7"/>
      <c r="C1" s="7"/>
      <c r="D1" s="52"/>
      <c r="E1" s="7"/>
    </row>
    <row r="2" spans="1:5">
      <c r="A2" s="7"/>
      <c r="B2" s="7"/>
      <c r="C2" s="7"/>
      <c r="D2" s="53"/>
      <c r="E2" s="7"/>
    </row>
    <row r="3" spans="1:5">
      <c r="A3" s="7"/>
      <c r="B3" s="7"/>
      <c r="C3" s="7"/>
      <c r="D3" s="7"/>
      <c r="E3" s="7"/>
    </row>
    <row r="4" spans="1:5">
      <c r="A4" s="7"/>
      <c r="B4" s="122" t="s">
        <v>52</v>
      </c>
      <c r="C4" s="122"/>
      <c r="D4" s="10"/>
      <c r="E4" s="10"/>
    </row>
    <row r="5" spans="1:5">
      <c r="A5" s="7"/>
      <c r="B5" s="122" t="s">
        <v>51</v>
      </c>
      <c r="C5" s="122"/>
      <c r="D5" s="122"/>
      <c r="E5" s="122"/>
    </row>
    <row r="6" spans="1:5">
      <c r="A6" s="7"/>
      <c r="B6" s="122" t="s">
        <v>125</v>
      </c>
      <c r="C6" s="108"/>
      <c r="D6" s="7"/>
      <c r="E6" s="7"/>
    </row>
    <row r="7" spans="1:5">
      <c r="A7" s="7"/>
      <c r="B7" s="37"/>
      <c r="C7" s="36"/>
      <c r="D7" s="7"/>
      <c r="E7" s="7"/>
    </row>
    <row r="8" spans="1:5">
      <c r="A8" s="12"/>
      <c r="B8" s="12"/>
      <c r="C8" s="12"/>
      <c r="D8" s="12"/>
      <c r="E8" s="12" t="s">
        <v>5</v>
      </c>
    </row>
    <row r="9" spans="1:5" ht="39">
      <c r="A9" s="14" t="s">
        <v>8</v>
      </c>
      <c r="B9" s="14" t="s">
        <v>22</v>
      </c>
      <c r="C9" s="14" t="s">
        <v>4</v>
      </c>
      <c r="D9" s="32" t="s">
        <v>76</v>
      </c>
      <c r="E9" s="18" t="s">
        <v>11</v>
      </c>
    </row>
    <row r="10" spans="1:5">
      <c r="A10" s="33">
        <v>1</v>
      </c>
      <c r="B10" s="33">
        <v>2</v>
      </c>
      <c r="C10" s="14">
        <v>3</v>
      </c>
      <c r="D10" s="34">
        <v>4</v>
      </c>
      <c r="E10" s="35">
        <v>5</v>
      </c>
    </row>
    <row r="11" spans="1:5" ht="14.25" customHeight="1">
      <c r="A11" s="112" t="s">
        <v>0</v>
      </c>
      <c r="B11" s="113" t="s">
        <v>53</v>
      </c>
      <c r="C11" s="95" t="s">
        <v>27</v>
      </c>
      <c r="D11" s="94">
        <f>D22+D55+D77</f>
        <v>616752.86</v>
      </c>
      <c r="E11" s="94">
        <f>E12+E13+E14+E20</f>
        <v>616376.5</v>
      </c>
    </row>
    <row r="12" spans="1:5" ht="15" customHeight="1">
      <c r="A12" s="123"/>
      <c r="B12" s="128"/>
      <c r="C12" s="95" t="s">
        <v>6</v>
      </c>
      <c r="D12" s="94">
        <f>D23+D56+D78</f>
        <v>1815.04</v>
      </c>
      <c r="E12" s="94">
        <f>E23+E56+E78</f>
        <v>1815.04</v>
      </c>
    </row>
    <row r="13" spans="1:5" ht="12.75" customHeight="1">
      <c r="A13" s="123"/>
      <c r="B13" s="128"/>
      <c r="C13" s="95" t="s">
        <v>34</v>
      </c>
      <c r="D13" s="94">
        <f>D24+D57+D79</f>
        <v>133967</v>
      </c>
      <c r="E13" s="94">
        <f>E24+E57+E79</f>
        <v>133595.43000000002</v>
      </c>
    </row>
    <row r="14" spans="1:5" ht="15" customHeight="1">
      <c r="A14" s="123"/>
      <c r="B14" s="128"/>
      <c r="C14" s="95" t="s">
        <v>7</v>
      </c>
      <c r="D14" s="94">
        <f>D25+D58+D80</f>
        <v>480970.82</v>
      </c>
      <c r="E14" s="94">
        <f>E25+E58+E80</f>
        <v>480966.02999999997</v>
      </c>
    </row>
    <row r="15" spans="1:5" ht="15" customHeight="1">
      <c r="A15" s="123"/>
      <c r="B15" s="128"/>
      <c r="C15" s="95" t="s">
        <v>31</v>
      </c>
      <c r="D15" s="38"/>
      <c r="E15" s="38"/>
    </row>
    <row r="16" spans="1:5" ht="14.25" customHeight="1">
      <c r="A16" s="123"/>
      <c r="B16" s="128"/>
      <c r="C16" s="95" t="s">
        <v>32</v>
      </c>
      <c r="D16" s="94">
        <f t="shared" ref="D16:D21" si="0">D27+D60+D82</f>
        <v>616512.86</v>
      </c>
      <c r="E16" s="94">
        <f t="shared" ref="E16:E21" si="1">E27+E60+E82</f>
        <v>616136.5</v>
      </c>
    </row>
    <row r="17" spans="1:5" ht="14.25" customHeight="1">
      <c r="A17" s="123"/>
      <c r="B17" s="128"/>
      <c r="C17" s="95" t="s">
        <v>70</v>
      </c>
      <c r="D17" s="94">
        <f t="shared" si="0"/>
        <v>0</v>
      </c>
      <c r="E17" s="94">
        <f t="shared" si="1"/>
        <v>0</v>
      </c>
    </row>
    <row r="18" spans="1:5" ht="14.25" customHeight="1">
      <c r="A18" s="123"/>
      <c r="B18" s="128"/>
      <c r="C18" s="95" t="s">
        <v>33</v>
      </c>
      <c r="D18" s="94">
        <f t="shared" si="0"/>
        <v>240</v>
      </c>
      <c r="E18" s="94">
        <f t="shared" si="1"/>
        <v>240</v>
      </c>
    </row>
    <row r="19" spans="1:5" ht="14.25" customHeight="1">
      <c r="A19" s="123"/>
      <c r="B19" s="128"/>
      <c r="C19" s="95" t="s">
        <v>70</v>
      </c>
      <c r="D19" s="94">
        <f t="shared" si="0"/>
        <v>240</v>
      </c>
      <c r="E19" s="94">
        <f t="shared" si="1"/>
        <v>240</v>
      </c>
    </row>
    <row r="20" spans="1:5" ht="15" customHeight="1">
      <c r="A20" s="123"/>
      <c r="B20" s="128"/>
      <c r="C20" s="95" t="s">
        <v>35</v>
      </c>
      <c r="D20" s="94">
        <f t="shared" si="0"/>
        <v>0</v>
      </c>
      <c r="E20" s="94">
        <f t="shared" si="1"/>
        <v>0</v>
      </c>
    </row>
    <row r="21" spans="1:5" ht="14.25" customHeight="1">
      <c r="A21" s="123"/>
      <c r="B21" s="129"/>
      <c r="C21" s="95" t="s">
        <v>61</v>
      </c>
      <c r="D21" s="87">
        <f t="shared" si="0"/>
        <v>0</v>
      </c>
      <c r="E21" s="87">
        <f t="shared" si="1"/>
        <v>0</v>
      </c>
    </row>
    <row r="22" spans="1:5" ht="18" customHeight="1">
      <c r="A22" s="114" t="s">
        <v>1</v>
      </c>
      <c r="B22" s="118" t="s">
        <v>54</v>
      </c>
      <c r="C22" s="88" t="s">
        <v>27</v>
      </c>
      <c r="D22" s="91">
        <f>D23+D24+D25+D31</f>
        <v>592237.04</v>
      </c>
      <c r="E22" s="91">
        <f>E23+E24+E25+E31</f>
        <v>592232.25</v>
      </c>
    </row>
    <row r="23" spans="1:5">
      <c r="A23" s="115"/>
      <c r="B23" s="119"/>
      <c r="C23" s="88" t="s">
        <v>6</v>
      </c>
      <c r="D23" s="91">
        <f t="shared" ref="D23:E25" si="2">D34+D45</f>
        <v>200</v>
      </c>
      <c r="E23" s="91">
        <f t="shared" si="2"/>
        <v>200</v>
      </c>
    </row>
    <row r="24" spans="1:5">
      <c r="A24" s="115"/>
      <c r="B24" s="119"/>
      <c r="C24" s="88" t="s">
        <v>34</v>
      </c>
      <c r="D24" s="91">
        <f t="shared" si="2"/>
        <v>133181.76000000001</v>
      </c>
      <c r="E24" s="91">
        <f t="shared" si="2"/>
        <v>133181.76000000001</v>
      </c>
    </row>
    <row r="25" spans="1:5">
      <c r="A25" s="115"/>
      <c r="B25" s="119"/>
      <c r="C25" s="88" t="s">
        <v>7</v>
      </c>
      <c r="D25" s="91">
        <f t="shared" si="2"/>
        <v>458855.28</v>
      </c>
      <c r="E25" s="91">
        <f t="shared" si="2"/>
        <v>458850.49</v>
      </c>
    </row>
    <row r="26" spans="1:5">
      <c r="A26" s="115"/>
      <c r="B26" s="119"/>
      <c r="C26" s="88" t="s">
        <v>31</v>
      </c>
      <c r="D26" s="91"/>
      <c r="E26" s="91"/>
    </row>
    <row r="27" spans="1:5">
      <c r="A27" s="116"/>
      <c r="B27" s="120"/>
      <c r="C27" s="88" t="s">
        <v>32</v>
      </c>
      <c r="D27" s="91">
        <f t="shared" ref="D27:E28" si="3">D38+D49</f>
        <v>592237.04</v>
      </c>
      <c r="E27" s="91">
        <f t="shared" si="3"/>
        <v>592232.25</v>
      </c>
    </row>
    <row r="28" spans="1:5">
      <c r="A28" s="116"/>
      <c r="B28" s="120"/>
      <c r="C28" s="88" t="s">
        <v>70</v>
      </c>
      <c r="D28" s="91">
        <f t="shared" si="3"/>
        <v>0</v>
      </c>
      <c r="E28" s="91">
        <f t="shared" si="3"/>
        <v>0</v>
      </c>
    </row>
    <row r="29" spans="1:5">
      <c r="A29" s="116"/>
      <c r="B29" s="120"/>
      <c r="C29" s="88" t="s">
        <v>33</v>
      </c>
      <c r="D29" s="91">
        <f t="shared" ref="D29:E32" si="4">D40+D51</f>
        <v>0</v>
      </c>
      <c r="E29" s="91">
        <f t="shared" si="4"/>
        <v>0</v>
      </c>
    </row>
    <row r="30" spans="1:5">
      <c r="A30" s="116"/>
      <c r="B30" s="120"/>
      <c r="C30" s="88" t="s">
        <v>70</v>
      </c>
      <c r="D30" s="91">
        <f t="shared" si="4"/>
        <v>0</v>
      </c>
      <c r="E30" s="91">
        <f t="shared" si="4"/>
        <v>0</v>
      </c>
    </row>
    <row r="31" spans="1:5">
      <c r="A31" s="116"/>
      <c r="B31" s="120"/>
      <c r="C31" s="88" t="s">
        <v>35</v>
      </c>
      <c r="D31" s="91">
        <f t="shared" si="4"/>
        <v>0</v>
      </c>
      <c r="E31" s="91">
        <f t="shared" si="4"/>
        <v>0</v>
      </c>
    </row>
    <row r="32" spans="1:5" ht="16.5" customHeight="1">
      <c r="A32" s="117"/>
      <c r="B32" s="121"/>
      <c r="C32" s="88" t="s">
        <v>61</v>
      </c>
      <c r="D32" s="91">
        <f t="shared" si="4"/>
        <v>0</v>
      </c>
      <c r="E32" s="91">
        <f t="shared" si="4"/>
        <v>0</v>
      </c>
    </row>
    <row r="33" spans="1:5" ht="15.75" customHeight="1">
      <c r="A33" s="130" t="s">
        <v>12</v>
      </c>
      <c r="B33" s="124" t="s">
        <v>49</v>
      </c>
      <c r="C33" s="90" t="s">
        <v>27</v>
      </c>
      <c r="D33" s="89">
        <f>D34+D35+D36+D42</f>
        <v>506250.25</v>
      </c>
      <c r="E33" s="89">
        <f>E34+E35+E36+E42</f>
        <v>506245.45999999996</v>
      </c>
    </row>
    <row r="34" spans="1:5">
      <c r="A34" s="131"/>
      <c r="B34" s="125"/>
      <c r="C34" s="90" t="s">
        <v>6</v>
      </c>
      <c r="D34" s="89">
        <v>200</v>
      </c>
      <c r="E34" s="89">
        <v>200</v>
      </c>
    </row>
    <row r="35" spans="1:5">
      <c r="A35" s="131"/>
      <c r="B35" s="125"/>
      <c r="C35" s="90" t="s">
        <v>34</v>
      </c>
      <c r="D35" s="89">
        <v>89224.97</v>
      </c>
      <c r="E35" s="89">
        <v>89224.97</v>
      </c>
    </row>
    <row r="36" spans="1:5">
      <c r="A36" s="131"/>
      <c r="B36" s="125"/>
      <c r="C36" s="90" t="s">
        <v>7</v>
      </c>
      <c r="D36" s="89">
        <v>416825.28</v>
      </c>
      <c r="E36" s="89">
        <v>416820.49</v>
      </c>
    </row>
    <row r="37" spans="1:5">
      <c r="A37" s="131"/>
      <c r="B37" s="125"/>
      <c r="C37" s="90" t="s">
        <v>31</v>
      </c>
      <c r="D37" s="57"/>
      <c r="E37" s="57"/>
    </row>
    <row r="38" spans="1:5">
      <c r="A38" s="132"/>
      <c r="B38" s="126"/>
      <c r="C38" s="90" t="s">
        <v>32</v>
      </c>
      <c r="D38" s="44">
        <v>506250.25</v>
      </c>
      <c r="E38" s="44">
        <v>506245.46</v>
      </c>
    </row>
    <row r="39" spans="1:5">
      <c r="A39" s="132"/>
      <c r="B39" s="126"/>
      <c r="C39" s="90" t="s">
        <v>70</v>
      </c>
      <c r="D39" s="44">
        <v>0</v>
      </c>
      <c r="E39" s="44">
        <v>0</v>
      </c>
    </row>
    <row r="40" spans="1:5">
      <c r="A40" s="132"/>
      <c r="B40" s="126"/>
      <c r="C40" s="90" t="s">
        <v>33</v>
      </c>
      <c r="D40" s="44">
        <v>0</v>
      </c>
      <c r="E40" s="44">
        <v>0</v>
      </c>
    </row>
    <row r="41" spans="1:5">
      <c r="A41" s="132"/>
      <c r="B41" s="126"/>
      <c r="C41" s="90" t="s">
        <v>70</v>
      </c>
      <c r="D41" s="44">
        <v>0</v>
      </c>
      <c r="E41" s="44">
        <v>0</v>
      </c>
    </row>
    <row r="42" spans="1:5">
      <c r="A42" s="132"/>
      <c r="B42" s="126"/>
      <c r="C42" s="90" t="s">
        <v>35</v>
      </c>
      <c r="D42" s="44">
        <f>D75</f>
        <v>0</v>
      </c>
      <c r="E42" s="44">
        <f>E75</f>
        <v>0</v>
      </c>
    </row>
    <row r="43" spans="1:5" ht="15.75" customHeight="1">
      <c r="A43" s="133"/>
      <c r="B43" s="127"/>
      <c r="C43" s="90" t="s">
        <v>61</v>
      </c>
      <c r="D43" s="44">
        <f>D76</f>
        <v>0</v>
      </c>
      <c r="E43" s="44">
        <f>E76</f>
        <v>0</v>
      </c>
    </row>
    <row r="44" spans="1:5" ht="15.75" customHeight="1">
      <c r="A44" s="130" t="s">
        <v>14</v>
      </c>
      <c r="B44" s="124" t="s">
        <v>62</v>
      </c>
      <c r="C44" s="90" t="s">
        <v>27</v>
      </c>
      <c r="D44" s="89">
        <f>D45+D46+D47+D53</f>
        <v>85986.790000000008</v>
      </c>
      <c r="E44" s="89">
        <f>E45+E46+E47+E53</f>
        <v>85986.790000000008</v>
      </c>
    </row>
    <row r="45" spans="1:5" ht="15.75" customHeight="1">
      <c r="A45" s="131"/>
      <c r="B45" s="125"/>
      <c r="C45" s="90" t="s">
        <v>6</v>
      </c>
      <c r="D45" s="89">
        <v>0</v>
      </c>
      <c r="E45" s="89">
        <v>0</v>
      </c>
    </row>
    <row r="46" spans="1:5" ht="15.75" customHeight="1">
      <c r="A46" s="131"/>
      <c r="B46" s="125"/>
      <c r="C46" s="90" t="s">
        <v>34</v>
      </c>
      <c r="D46" s="89">
        <v>43956.79</v>
      </c>
      <c r="E46" s="89">
        <v>43956.79</v>
      </c>
    </row>
    <row r="47" spans="1:5" ht="15.75" customHeight="1">
      <c r="A47" s="131"/>
      <c r="B47" s="125"/>
      <c r="C47" s="90" t="s">
        <v>7</v>
      </c>
      <c r="D47" s="89">
        <v>42030</v>
      </c>
      <c r="E47" s="89">
        <v>42030</v>
      </c>
    </row>
    <row r="48" spans="1:5" ht="15.75" customHeight="1">
      <c r="A48" s="131"/>
      <c r="B48" s="125"/>
      <c r="C48" s="90" t="s">
        <v>31</v>
      </c>
      <c r="D48" s="89"/>
      <c r="E48" s="89"/>
    </row>
    <row r="49" spans="1:6" ht="15.75" customHeight="1">
      <c r="A49" s="132"/>
      <c r="B49" s="126"/>
      <c r="C49" s="90" t="s">
        <v>32</v>
      </c>
      <c r="D49" s="44">
        <v>85986.79</v>
      </c>
      <c r="E49" s="44">
        <v>85986.79</v>
      </c>
      <c r="F49" s="19"/>
    </row>
    <row r="50" spans="1:6" ht="15.75" customHeight="1">
      <c r="A50" s="132"/>
      <c r="B50" s="126"/>
      <c r="C50" s="90" t="s">
        <v>70</v>
      </c>
      <c r="D50" s="44">
        <v>0</v>
      </c>
      <c r="E50" s="44">
        <v>0</v>
      </c>
    </row>
    <row r="51" spans="1:6" ht="15.75" customHeight="1">
      <c r="A51" s="132"/>
      <c r="B51" s="126"/>
      <c r="C51" s="90" t="s">
        <v>33</v>
      </c>
      <c r="D51" s="44">
        <v>0</v>
      </c>
      <c r="E51" s="44">
        <v>0</v>
      </c>
    </row>
    <row r="52" spans="1:6" ht="15.75" customHeight="1">
      <c r="A52" s="132"/>
      <c r="B52" s="126"/>
      <c r="C52" s="90" t="s">
        <v>70</v>
      </c>
      <c r="D52" s="44">
        <v>0</v>
      </c>
      <c r="E52" s="44">
        <v>0</v>
      </c>
    </row>
    <row r="53" spans="1:6" ht="15.75" customHeight="1">
      <c r="A53" s="132"/>
      <c r="B53" s="126"/>
      <c r="C53" s="90" t="s">
        <v>35</v>
      </c>
      <c r="D53" s="44">
        <f>D86</f>
        <v>0</v>
      </c>
      <c r="E53" s="44">
        <f>E86</f>
        <v>0</v>
      </c>
    </row>
    <row r="54" spans="1:6" ht="15.75" customHeight="1">
      <c r="A54" s="133"/>
      <c r="B54" s="127"/>
      <c r="C54" s="90" t="s">
        <v>61</v>
      </c>
      <c r="D54" s="44">
        <f>D87</f>
        <v>0</v>
      </c>
      <c r="E54" s="44">
        <f>E87</f>
        <v>0</v>
      </c>
    </row>
    <row r="55" spans="1:6" ht="15" customHeight="1">
      <c r="A55" s="114" t="s">
        <v>2</v>
      </c>
      <c r="B55" s="118" t="s">
        <v>36</v>
      </c>
      <c r="C55" s="88" t="s">
        <v>27</v>
      </c>
      <c r="D55" s="91">
        <f>D56+D57+D58+D64</f>
        <v>240</v>
      </c>
      <c r="E55" s="91">
        <f>E56+E57+E58+E64</f>
        <v>240</v>
      </c>
    </row>
    <row r="56" spans="1:6" ht="15" customHeight="1">
      <c r="A56" s="115"/>
      <c r="B56" s="119"/>
      <c r="C56" s="88" t="s">
        <v>6</v>
      </c>
      <c r="D56" s="91">
        <f t="shared" ref="D56:E58" si="5">D67</f>
        <v>240</v>
      </c>
      <c r="E56" s="91">
        <f t="shared" si="5"/>
        <v>240</v>
      </c>
    </row>
    <row r="57" spans="1:6" ht="14.25" customHeight="1">
      <c r="A57" s="115"/>
      <c r="B57" s="119"/>
      <c r="C57" s="88" t="s">
        <v>34</v>
      </c>
      <c r="D57" s="91">
        <f t="shared" si="5"/>
        <v>0</v>
      </c>
      <c r="E57" s="91">
        <f t="shared" si="5"/>
        <v>0</v>
      </c>
    </row>
    <row r="58" spans="1:6" ht="16.5" customHeight="1">
      <c r="A58" s="115"/>
      <c r="B58" s="119"/>
      <c r="C58" s="88" t="s">
        <v>7</v>
      </c>
      <c r="D58" s="91">
        <f t="shared" si="5"/>
        <v>0</v>
      </c>
      <c r="E58" s="91">
        <f t="shared" si="5"/>
        <v>0</v>
      </c>
    </row>
    <row r="59" spans="1:6" ht="12" customHeight="1">
      <c r="A59" s="115"/>
      <c r="B59" s="119"/>
      <c r="C59" s="88" t="s">
        <v>31</v>
      </c>
      <c r="D59" s="91"/>
      <c r="E59" s="91"/>
    </row>
    <row r="60" spans="1:6" ht="15.75" customHeight="1">
      <c r="A60" s="116"/>
      <c r="B60" s="120"/>
      <c r="C60" s="88" t="s">
        <v>32</v>
      </c>
      <c r="D60" s="84">
        <f>D71</f>
        <v>0</v>
      </c>
      <c r="E60" s="92">
        <f>E71</f>
        <v>0</v>
      </c>
    </row>
    <row r="61" spans="1:6" ht="15.75" customHeight="1">
      <c r="A61" s="116"/>
      <c r="B61" s="120"/>
      <c r="C61" s="88" t="s">
        <v>70</v>
      </c>
      <c r="D61" s="84">
        <f t="shared" ref="D61:E65" si="6">D72</f>
        <v>0</v>
      </c>
      <c r="E61" s="92">
        <f t="shared" si="6"/>
        <v>0</v>
      </c>
    </row>
    <row r="62" spans="1:6" ht="15.75" customHeight="1">
      <c r="A62" s="116"/>
      <c r="B62" s="120"/>
      <c r="C62" s="88" t="s">
        <v>71</v>
      </c>
      <c r="D62" s="84">
        <f t="shared" si="6"/>
        <v>240</v>
      </c>
      <c r="E62" s="92">
        <f t="shared" si="6"/>
        <v>240</v>
      </c>
    </row>
    <row r="63" spans="1:6" ht="15.75" customHeight="1">
      <c r="A63" s="116"/>
      <c r="B63" s="120"/>
      <c r="C63" s="88" t="s">
        <v>70</v>
      </c>
      <c r="D63" s="84">
        <f t="shared" si="6"/>
        <v>240</v>
      </c>
      <c r="E63" s="92">
        <f t="shared" si="6"/>
        <v>240</v>
      </c>
    </row>
    <row r="64" spans="1:6" ht="15" customHeight="1">
      <c r="A64" s="116"/>
      <c r="B64" s="120"/>
      <c r="C64" s="88" t="s">
        <v>35</v>
      </c>
      <c r="D64" s="84">
        <f t="shared" si="6"/>
        <v>0</v>
      </c>
      <c r="E64" s="92">
        <f t="shared" si="6"/>
        <v>0</v>
      </c>
    </row>
    <row r="65" spans="1:5" ht="12.75" customHeight="1">
      <c r="A65" s="117"/>
      <c r="B65" s="121"/>
      <c r="C65" s="88" t="s">
        <v>61</v>
      </c>
      <c r="D65" s="84">
        <f t="shared" si="6"/>
        <v>0</v>
      </c>
      <c r="E65" s="92">
        <f t="shared" si="6"/>
        <v>0</v>
      </c>
    </row>
    <row r="66" spans="1:5">
      <c r="A66" s="130" t="s">
        <v>3</v>
      </c>
      <c r="B66" s="124" t="s">
        <v>37</v>
      </c>
      <c r="C66" s="90" t="s">
        <v>27</v>
      </c>
      <c r="D66" s="89">
        <f>D67+D68+D69</f>
        <v>240</v>
      </c>
      <c r="E66" s="89">
        <f>E67+E68+E69</f>
        <v>240</v>
      </c>
    </row>
    <row r="67" spans="1:5">
      <c r="A67" s="131"/>
      <c r="B67" s="125"/>
      <c r="C67" s="90" t="s">
        <v>6</v>
      </c>
      <c r="D67" s="89">
        <v>240</v>
      </c>
      <c r="E67" s="93">
        <v>240</v>
      </c>
    </row>
    <row r="68" spans="1:5">
      <c r="A68" s="131"/>
      <c r="B68" s="125"/>
      <c r="C68" s="90" t="s">
        <v>34</v>
      </c>
      <c r="D68" s="89">
        <v>0</v>
      </c>
      <c r="E68" s="93">
        <v>0</v>
      </c>
    </row>
    <row r="69" spans="1:5">
      <c r="A69" s="131"/>
      <c r="B69" s="125"/>
      <c r="C69" s="90" t="s">
        <v>7</v>
      </c>
      <c r="D69" s="89">
        <v>0</v>
      </c>
      <c r="E69" s="93">
        <v>0</v>
      </c>
    </row>
    <row r="70" spans="1:5">
      <c r="A70" s="131"/>
      <c r="B70" s="125"/>
      <c r="C70" s="90" t="s">
        <v>31</v>
      </c>
      <c r="D70" s="89"/>
      <c r="E70" s="93"/>
    </row>
    <row r="71" spans="1:5">
      <c r="A71" s="132"/>
      <c r="B71" s="126"/>
      <c r="C71" s="90" t="s">
        <v>32</v>
      </c>
      <c r="D71" s="44">
        <v>0</v>
      </c>
      <c r="E71" s="65">
        <v>0</v>
      </c>
    </row>
    <row r="72" spans="1:5">
      <c r="A72" s="132"/>
      <c r="B72" s="126"/>
      <c r="C72" s="90" t="s">
        <v>70</v>
      </c>
      <c r="D72" s="44">
        <v>0</v>
      </c>
      <c r="E72" s="65">
        <v>0</v>
      </c>
    </row>
    <row r="73" spans="1:5">
      <c r="A73" s="132"/>
      <c r="B73" s="126"/>
      <c r="C73" s="90" t="s">
        <v>71</v>
      </c>
      <c r="D73" s="44">
        <v>240</v>
      </c>
      <c r="E73" s="65">
        <v>240</v>
      </c>
    </row>
    <row r="74" spans="1:5">
      <c r="A74" s="132"/>
      <c r="B74" s="126"/>
      <c r="C74" s="90" t="s">
        <v>70</v>
      </c>
      <c r="D74" s="44">
        <v>240</v>
      </c>
      <c r="E74" s="65">
        <v>240</v>
      </c>
    </row>
    <row r="75" spans="1:5">
      <c r="A75" s="132"/>
      <c r="B75" s="126"/>
      <c r="C75" s="90" t="s">
        <v>35</v>
      </c>
      <c r="D75" s="44">
        <v>0</v>
      </c>
      <c r="E75" s="65">
        <v>0</v>
      </c>
    </row>
    <row r="76" spans="1:5" ht="18" customHeight="1">
      <c r="A76" s="133"/>
      <c r="B76" s="127"/>
      <c r="C76" s="90" t="s">
        <v>61</v>
      </c>
      <c r="D76" s="44">
        <v>0</v>
      </c>
      <c r="E76" s="65">
        <v>0</v>
      </c>
    </row>
    <row r="77" spans="1:5" ht="15.75" customHeight="1">
      <c r="A77" s="114" t="s">
        <v>28</v>
      </c>
      <c r="B77" s="118" t="s">
        <v>55</v>
      </c>
      <c r="C77" s="88" t="s">
        <v>27</v>
      </c>
      <c r="D77" s="91">
        <f>D78+D79+D80+D86</f>
        <v>24275.82</v>
      </c>
      <c r="E77" s="91">
        <f>E78+E79+E80+E86</f>
        <v>23904.25</v>
      </c>
    </row>
    <row r="78" spans="1:5" ht="14.25" customHeight="1">
      <c r="A78" s="115"/>
      <c r="B78" s="119"/>
      <c r="C78" s="88" t="s">
        <v>6</v>
      </c>
      <c r="D78" s="91">
        <f t="shared" ref="D78:E80" si="7">D89</f>
        <v>1375.04</v>
      </c>
      <c r="E78" s="91">
        <v>1375.04</v>
      </c>
    </row>
    <row r="79" spans="1:5" ht="14.25" customHeight="1">
      <c r="A79" s="115"/>
      <c r="B79" s="119"/>
      <c r="C79" s="88" t="s">
        <v>34</v>
      </c>
      <c r="D79" s="91">
        <f t="shared" si="7"/>
        <v>785.24</v>
      </c>
      <c r="E79" s="91">
        <f t="shared" si="7"/>
        <v>413.67</v>
      </c>
    </row>
    <row r="80" spans="1:5" ht="15" customHeight="1">
      <c r="A80" s="115"/>
      <c r="B80" s="119"/>
      <c r="C80" s="88" t="s">
        <v>7</v>
      </c>
      <c r="D80" s="91">
        <f t="shared" si="7"/>
        <v>22115.54</v>
      </c>
      <c r="E80" s="91">
        <f t="shared" si="7"/>
        <v>22115.54</v>
      </c>
    </row>
    <row r="81" spans="1:6" ht="12.75" customHeight="1">
      <c r="A81" s="115"/>
      <c r="B81" s="119"/>
      <c r="C81" s="88" t="s">
        <v>31</v>
      </c>
      <c r="D81" s="91"/>
      <c r="E81" s="91"/>
    </row>
    <row r="82" spans="1:6" ht="16.5" customHeight="1">
      <c r="A82" s="116"/>
      <c r="B82" s="120"/>
      <c r="C82" s="88" t="s">
        <v>32</v>
      </c>
      <c r="D82" s="91">
        <f t="shared" ref="D82:E83" si="8">D93</f>
        <v>24275.82</v>
      </c>
      <c r="E82" s="91">
        <f t="shared" si="8"/>
        <v>23904.25</v>
      </c>
    </row>
    <row r="83" spans="1:6" ht="16.5" customHeight="1">
      <c r="A83" s="116"/>
      <c r="B83" s="120"/>
      <c r="C83" s="88" t="s">
        <v>70</v>
      </c>
      <c r="D83" s="91">
        <f t="shared" si="8"/>
        <v>0</v>
      </c>
      <c r="E83" s="91">
        <f t="shared" si="8"/>
        <v>0</v>
      </c>
    </row>
    <row r="84" spans="1:6" ht="14.25" customHeight="1">
      <c r="A84" s="116"/>
      <c r="B84" s="120"/>
      <c r="C84" s="88" t="s">
        <v>33</v>
      </c>
      <c r="D84" s="91">
        <f t="shared" ref="D84:E87" si="9">D95</f>
        <v>0</v>
      </c>
      <c r="E84" s="91">
        <f t="shared" si="9"/>
        <v>0</v>
      </c>
    </row>
    <row r="85" spans="1:6" ht="14.25" customHeight="1">
      <c r="A85" s="116"/>
      <c r="B85" s="120"/>
      <c r="C85" s="88" t="s">
        <v>70</v>
      </c>
      <c r="D85" s="91">
        <f t="shared" si="9"/>
        <v>0</v>
      </c>
      <c r="E85" s="91">
        <f t="shared" si="9"/>
        <v>0</v>
      </c>
    </row>
    <row r="86" spans="1:6" ht="16.5" customHeight="1">
      <c r="A86" s="116"/>
      <c r="B86" s="120"/>
      <c r="C86" s="88" t="s">
        <v>35</v>
      </c>
      <c r="D86" s="91">
        <f t="shared" si="9"/>
        <v>0</v>
      </c>
      <c r="E86" s="91">
        <f t="shared" si="9"/>
        <v>0</v>
      </c>
    </row>
    <row r="87" spans="1:6" ht="13.5" customHeight="1">
      <c r="A87" s="117"/>
      <c r="B87" s="121"/>
      <c r="C87" s="88" t="s">
        <v>61</v>
      </c>
      <c r="D87" s="91">
        <f t="shared" si="9"/>
        <v>0</v>
      </c>
      <c r="E87" s="91">
        <f t="shared" si="9"/>
        <v>0</v>
      </c>
    </row>
    <row r="88" spans="1:6" ht="13.5" customHeight="1">
      <c r="A88" s="130" t="s">
        <v>13</v>
      </c>
      <c r="B88" s="124" t="s">
        <v>106</v>
      </c>
      <c r="C88" s="90" t="s">
        <v>27</v>
      </c>
      <c r="D88" s="89">
        <f>D89+D90+D91</f>
        <v>24275.82</v>
      </c>
      <c r="E88" s="89">
        <f>E89+E90+E91</f>
        <v>24451.170000000002</v>
      </c>
    </row>
    <row r="89" spans="1:6" ht="13.5" customHeight="1">
      <c r="A89" s="131"/>
      <c r="B89" s="125"/>
      <c r="C89" s="90" t="s">
        <v>6</v>
      </c>
      <c r="D89" s="89">
        <v>1375.04</v>
      </c>
      <c r="E89" s="93">
        <v>1921.96</v>
      </c>
    </row>
    <row r="90" spans="1:6" ht="13.5" customHeight="1">
      <c r="A90" s="131"/>
      <c r="B90" s="125"/>
      <c r="C90" s="90" t="s">
        <v>34</v>
      </c>
      <c r="D90" s="89">
        <v>785.24</v>
      </c>
      <c r="E90" s="93">
        <v>413.67</v>
      </c>
    </row>
    <row r="91" spans="1:6" ht="14.25" customHeight="1">
      <c r="A91" s="131"/>
      <c r="B91" s="125"/>
      <c r="C91" s="90" t="s">
        <v>7</v>
      </c>
      <c r="D91" s="89">
        <v>22115.54</v>
      </c>
      <c r="E91" s="93">
        <v>22115.54</v>
      </c>
    </row>
    <row r="92" spans="1:6" ht="12.75" customHeight="1">
      <c r="A92" s="131"/>
      <c r="B92" s="125"/>
      <c r="C92" s="90" t="s">
        <v>31</v>
      </c>
      <c r="D92" s="57"/>
      <c r="E92" s="58"/>
    </row>
    <row r="93" spans="1:6" ht="13.5" customHeight="1">
      <c r="A93" s="132"/>
      <c r="B93" s="126"/>
      <c r="C93" s="90" t="s">
        <v>32</v>
      </c>
      <c r="D93" s="44">
        <v>24275.82</v>
      </c>
      <c r="E93" s="65">
        <v>23904.25</v>
      </c>
      <c r="F93" s="19"/>
    </row>
    <row r="94" spans="1:6" ht="13.5" customHeight="1">
      <c r="A94" s="132"/>
      <c r="B94" s="126"/>
      <c r="C94" s="90" t="s">
        <v>70</v>
      </c>
      <c r="D94" s="44">
        <v>0</v>
      </c>
      <c r="E94" s="65">
        <v>0</v>
      </c>
    </row>
    <row r="95" spans="1:6" ht="12.75" customHeight="1">
      <c r="A95" s="132"/>
      <c r="B95" s="126"/>
      <c r="C95" s="90" t="s">
        <v>33</v>
      </c>
      <c r="D95" s="44">
        <v>0</v>
      </c>
      <c r="E95" s="65">
        <v>0</v>
      </c>
    </row>
    <row r="96" spans="1:6" ht="12.75" customHeight="1">
      <c r="A96" s="132"/>
      <c r="B96" s="126"/>
      <c r="C96" s="90" t="s">
        <v>70</v>
      </c>
      <c r="D96" s="44">
        <v>0</v>
      </c>
      <c r="E96" s="65">
        <v>0</v>
      </c>
    </row>
    <row r="97" spans="1:5" ht="12" customHeight="1">
      <c r="A97" s="132"/>
      <c r="B97" s="126"/>
      <c r="C97" s="90" t="s">
        <v>35</v>
      </c>
      <c r="D97" s="44">
        <v>0</v>
      </c>
      <c r="E97" s="65">
        <v>0</v>
      </c>
    </row>
    <row r="98" spans="1:5" ht="15" customHeight="1">
      <c r="A98" s="133"/>
      <c r="B98" s="127"/>
      <c r="C98" s="90" t="s">
        <v>61</v>
      </c>
      <c r="D98" s="44">
        <v>0</v>
      </c>
      <c r="E98" s="65">
        <v>0</v>
      </c>
    </row>
  </sheetData>
  <mergeCells count="19">
    <mergeCell ref="B4:C4"/>
    <mergeCell ref="A33:A43"/>
    <mergeCell ref="B33:B43"/>
    <mergeCell ref="A66:A76"/>
    <mergeCell ref="B66:B76"/>
    <mergeCell ref="B6:C6"/>
    <mergeCell ref="A22:A32"/>
    <mergeCell ref="B22:B32"/>
    <mergeCell ref="A55:A65"/>
    <mergeCell ref="B55:B65"/>
    <mergeCell ref="A77:A87"/>
    <mergeCell ref="B77:B87"/>
    <mergeCell ref="A88:A98"/>
    <mergeCell ref="B88:B98"/>
    <mergeCell ref="B44:B54"/>
    <mergeCell ref="B11:B21"/>
    <mergeCell ref="A44:A54"/>
    <mergeCell ref="A11:A21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view="pageLayout" topLeftCell="A18" zoomScale="73" zoomScaleNormal="86" zoomScaleSheetLayoutView="86" zoomScalePageLayoutView="73" workbookViewId="0">
      <selection activeCell="A32" sqref="A32:G162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54"/>
    </row>
    <row r="5" spans="1:7">
      <c r="B5" s="158" t="s">
        <v>23</v>
      </c>
      <c r="C5" s="158"/>
      <c r="D5" s="158"/>
      <c r="E5" s="158"/>
      <c r="F5" s="158"/>
      <c r="G5" s="158"/>
    </row>
    <row r="6" spans="1:7">
      <c r="B6" s="15" t="s">
        <v>124</v>
      </c>
    </row>
    <row r="7" spans="1:7">
      <c r="B7" s="158"/>
      <c r="C7" s="158"/>
      <c r="D7" s="158"/>
      <c r="E7" s="158"/>
      <c r="F7" s="158"/>
      <c r="G7" s="158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52" t="s">
        <v>8</v>
      </c>
      <c r="B10" s="155" t="s">
        <v>67</v>
      </c>
      <c r="C10" s="155" t="s">
        <v>24</v>
      </c>
      <c r="D10" s="159" t="s">
        <v>29</v>
      </c>
      <c r="E10" s="160"/>
      <c r="F10" s="161"/>
      <c r="G10" s="155" t="s">
        <v>68</v>
      </c>
    </row>
    <row r="11" spans="1:7" ht="15.75" customHeight="1">
      <c r="A11" s="153"/>
      <c r="B11" s="156"/>
      <c r="C11" s="156"/>
      <c r="D11" s="155" t="s">
        <v>77</v>
      </c>
      <c r="E11" s="150" t="s">
        <v>78</v>
      </c>
      <c r="F11" s="151"/>
      <c r="G11" s="156"/>
    </row>
    <row r="12" spans="1:7" ht="32.25" customHeight="1">
      <c r="A12" s="154"/>
      <c r="B12" s="157"/>
      <c r="C12" s="157"/>
      <c r="D12" s="157"/>
      <c r="E12" s="29" t="s">
        <v>16</v>
      </c>
      <c r="F12" s="56" t="s">
        <v>79</v>
      </c>
      <c r="G12" s="157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5.75" customHeight="1">
      <c r="A14" s="147" t="s">
        <v>41</v>
      </c>
      <c r="B14" s="148"/>
      <c r="C14" s="148"/>
      <c r="D14" s="148"/>
      <c r="E14" s="148"/>
      <c r="F14" s="148"/>
      <c r="G14" s="149"/>
    </row>
    <row r="15" spans="1:7" ht="14.25" customHeight="1">
      <c r="A15" s="139" t="s">
        <v>42</v>
      </c>
      <c r="B15" s="140"/>
      <c r="C15" s="140"/>
      <c r="D15" s="140"/>
      <c r="E15" s="140"/>
      <c r="F15" s="140"/>
      <c r="G15" s="141"/>
    </row>
    <row r="16" spans="1:7" ht="63.75" customHeight="1">
      <c r="A16" s="28"/>
      <c r="B16" s="47" t="s">
        <v>90</v>
      </c>
      <c r="C16" s="27" t="s">
        <v>17</v>
      </c>
      <c r="D16" s="44">
        <v>100</v>
      </c>
      <c r="E16" s="44">
        <v>100</v>
      </c>
      <c r="F16" s="44">
        <v>100</v>
      </c>
      <c r="G16" s="6"/>
    </row>
    <row r="17" spans="1:7" ht="15.75" customHeight="1">
      <c r="A17" s="139" t="s">
        <v>88</v>
      </c>
      <c r="B17" s="144"/>
      <c r="C17" s="144"/>
      <c r="D17" s="144"/>
      <c r="E17" s="144"/>
      <c r="F17" s="144"/>
      <c r="G17" s="145"/>
    </row>
    <row r="18" spans="1:7" ht="18.75" customHeight="1">
      <c r="A18" s="136" t="s">
        <v>43</v>
      </c>
      <c r="B18" s="137"/>
      <c r="C18" s="137"/>
      <c r="D18" s="137"/>
      <c r="E18" s="137"/>
      <c r="F18" s="137"/>
      <c r="G18" s="138"/>
    </row>
    <row r="19" spans="1:7" ht="50.25" customHeight="1">
      <c r="A19" s="67" t="s">
        <v>12</v>
      </c>
      <c r="B19" s="20" t="s">
        <v>44</v>
      </c>
      <c r="C19" s="23" t="s">
        <v>17</v>
      </c>
      <c r="D19" s="69">
        <v>29</v>
      </c>
      <c r="E19" s="69">
        <v>54.5</v>
      </c>
      <c r="F19" s="69">
        <v>54.5</v>
      </c>
      <c r="G19" s="39"/>
    </row>
    <row r="20" spans="1:7" ht="30.75" customHeight="1">
      <c r="A20" s="67" t="s">
        <v>14</v>
      </c>
      <c r="B20" s="20" t="s">
        <v>64</v>
      </c>
      <c r="C20" s="23" t="s">
        <v>18</v>
      </c>
      <c r="D20" s="70">
        <v>7</v>
      </c>
      <c r="E20" s="70">
        <v>140</v>
      </c>
      <c r="F20" s="70">
        <v>146</v>
      </c>
      <c r="G20" s="23" t="s">
        <v>108</v>
      </c>
    </row>
    <row r="21" spans="1:7" ht="16.5" customHeight="1">
      <c r="A21" s="135" t="s">
        <v>81</v>
      </c>
      <c r="B21" s="165"/>
      <c r="C21" s="165"/>
      <c r="D21" s="165"/>
      <c r="E21" s="165"/>
      <c r="F21" s="165"/>
      <c r="G21" s="166"/>
    </row>
    <row r="22" spans="1:7" ht="64.5" customHeight="1">
      <c r="A22" s="43" t="s">
        <v>15</v>
      </c>
      <c r="B22" s="22" t="s">
        <v>72</v>
      </c>
      <c r="C22" s="27" t="s">
        <v>18</v>
      </c>
      <c r="D22" s="49">
        <v>22</v>
      </c>
      <c r="E22" s="49">
        <v>21</v>
      </c>
      <c r="F22" s="49">
        <v>21</v>
      </c>
      <c r="G22" s="6"/>
    </row>
    <row r="23" spans="1:7" ht="16.5" customHeight="1">
      <c r="A23" s="146" t="s">
        <v>45</v>
      </c>
      <c r="B23" s="134"/>
      <c r="C23" s="134"/>
      <c r="D23" s="134"/>
      <c r="E23" s="134"/>
      <c r="F23" s="134"/>
      <c r="G23" s="134"/>
    </row>
    <row r="24" spans="1:7" ht="50.25" customHeight="1">
      <c r="A24" s="64"/>
      <c r="B24" s="22" t="s">
        <v>82</v>
      </c>
      <c r="C24" s="27" t="s">
        <v>17</v>
      </c>
      <c r="D24" s="44">
        <v>57.9</v>
      </c>
      <c r="E24" s="44">
        <v>58.8</v>
      </c>
      <c r="F24" s="62">
        <v>58.8</v>
      </c>
      <c r="G24" s="63"/>
    </row>
    <row r="25" spans="1:7" ht="16.5" customHeight="1">
      <c r="A25" s="139" t="s">
        <v>36</v>
      </c>
      <c r="B25" s="144"/>
      <c r="C25" s="144"/>
      <c r="D25" s="144"/>
      <c r="E25" s="144"/>
      <c r="F25" s="144"/>
      <c r="G25" s="145"/>
    </row>
    <row r="26" spans="1:7" ht="16.5" customHeight="1">
      <c r="A26" s="134" t="s">
        <v>83</v>
      </c>
      <c r="B26" s="164"/>
      <c r="C26" s="164"/>
      <c r="D26" s="164"/>
      <c r="E26" s="164"/>
      <c r="F26" s="164"/>
      <c r="G26" s="164"/>
    </row>
    <row r="27" spans="1:7" ht="24.75" customHeight="1">
      <c r="A27" s="23" t="s">
        <v>3</v>
      </c>
      <c r="B27" s="46" t="s">
        <v>84</v>
      </c>
      <c r="C27" s="23" t="s">
        <v>18</v>
      </c>
      <c r="D27" s="23">
        <v>62</v>
      </c>
      <c r="E27" s="23">
        <v>63</v>
      </c>
      <c r="F27" s="23">
        <v>63</v>
      </c>
      <c r="G27" s="72"/>
    </row>
    <row r="28" spans="1:7" ht="16.5" customHeight="1">
      <c r="A28" s="162" t="s">
        <v>85</v>
      </c>
      <c r="B28" s="163"/>
      <c r="C28" s="163"/>
      <c r="D28" s="163"/>
      <c r="E28" s="163"/>
      <c r="F28" s="163"/>
      <c r="G28" s="163"/>
    </row>
    <row r="29" spans="1:7" ht="28.5" customHeight="1">
      <c r="A29" s="17" t="s">
        <v>30</v>
      </c>
      <c r="B29" s="20" t="s">
        <v>86</v>
      </c>
      <c r="C29" s="16" t="s">
        <v>18</v>
      </c>
      <c r="D29" s="98">
        <v>48</v>
      </c>
      <c r="E29" s="103">
        <v>48</v>
      </c>
      <c r="F29" s="103">
        <v>54</v>
      </c>
      <c r="G29" s="47" t="s">
        <v>110</v>
      </c>
    </row>
    <row r="30" spans="1:7" ht="38.25" customHeight="1">
      <c r="A30" s="48" t="s">
        <v>38</v>
      </c>
      <c r="B30" s="22" t="s">
        <v>87</v>
      </c>
      <c r="C30" s="51" t="s">
        <v>17</v>
      </c>
      <c r="D30" s="97">
        <v>1.4</v>
      </c>
      <c r="E30" s="44">
        <v>1.4</v>
      </c>
      <c r="F30" s="97">
        <v>1.4</v>
      </c>
      <c r="G30" s="6"/>
    </row>
    <row r="31" spans="1:7" ht="16.5" customHeight="1">
      <c r="A31" s="136" t="s">
        <v>46</v>
      </c>
      <c r="B31" s="137"/>
      <c r="C31" s="137"/>
      <c r="D31" s="137"/>
      <c r="E31" s="137"/>
      <c r="F31" s="137"/>
      <c r="G31" s="138"/>
    </row>
    <row r="32" spans="1:7" ht="17.25" customHeight="1"/>
    <row r="33" ht="45.75" customHeight="1"/>
    <row r="34" ht="74.25" customHeight="1"/>
    <row r="35" ht="15.75" customHeight="1"/>
    <row r="36" ht="32.25" customHeight="1"/>
    <row r="37" ht="32.25" customHeight="1"/>
    <row r="38" ht="32.25" customHeight="1"/>
    <row r="39" ht="22.5" customHeight="1"/>
    <row r="40" ht="48" customHeight="1"/>
    <row r="41" ht="21" customHeight="1"/>
    <row r="42" ht="21.75" customHeight="1"/>
    <row r="43" ht="19.5" customHeight="1"/>
    <row r="44" ht="21.75" customHeight="1"/>
    <row r="45" ht="32.25" customHeight="1"/>
    <row r="46" ht="21.75" customHeight="1"/>
    <row r="47" ht="46.5" customHeight="1"/>
    <row r="48" ht="75.75" customHeight="1"/>
    <row r="49" ht="18" customHeight="1"/>
    <row r="50" ht="15.75" customHeight="1"/>
    <row r="51" ht="47.25" customHeight="1"/>
    <row r="52" ht="18" customHeight="1"/>
    <row r="53" ht="17.25" customHeight="1"/>
    <row r="54" ht="30.75" customHeight="1"/>
    <row r="55" ht="45" customHeight="1"/>
    <row r="56" ht="48" customHeight="1"/>
    <row r="57" ht="46.5" customHeight="1"/>
    <row r="58" ht="45" customHeight="1"/>
    <row r="59" ht="17.25" customHeight="1"/>
    <row r="60" ht="47.25" customHeight="1"/>
    <row r="61" ht="26.25" customHeight="1"/>
    <row r="63" ht="14.25" customHeight="1"/>
    <row r="64" ht="45" customHeight="1"/>
    <row r="65" ht="18" customHeight="1"/>
    <row r="66" ht="18" customHeight="1"/>
    <row r="67" ht="28.5" customHeight="1"/>
    <row r="68" ht="16.5" customHeight="1"/>
    <row r="69" ht="29.25" customHeight="1"/>
    <row r="70" ht="17.25" customHeight="1"/>
    <row r="71" ht="16.5" customHeight="1"/>
    <row r="72" ht="15" customHeight="1"/>
    <row r="73" ht="27.75" customHeight="1"/>
    <row r="74" ht="15" customHeight="1"/>
    <row r="75" ht="43.5" customHeight="1"/>
    <row r="76" ht="17.25" customHeight="1"/>
    <row r="77" ht="61.5" customHeight="1"/>
    <row r="78" ht="62.25" customHeight="1"/>
    <row r="79" ht="15.75" customHeight="1"/>
    <row r="80" ht="30" customHeight="1"/>
    <row r="81" ht="75.75" customHeight="1"/>
    <row r="82" ht="30" customHeight="1"/>
    <row r="83" ht="47.25" customHeight="1"/>
  </sheetData>
  <mergeCells count="19">
    <mergeCell ref="A18:G18"/>
    <mergeCell ref="A21:G21"/>
    <mergeCell ref="A17:G17"/>
    <mergeCell ref="A23:G23"/>
    <mergeCell ref="A31:G31"/>
    <mergeCell ref="A25:G25"/>
    <mergeCell ref="A28:G28"/>
    <mergeCell ref="A26:G26"/>
    <mergeCell ref="A14:G14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5:G15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view="pageLayout" topLeftCell="A31" zoomScale="66" zoomScalePageLayoutView="66" workbookViewId="0">
      <selection activeCell="A32" sqref="A32:E157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122" t="s">
        <v>23</v>
      </c>
      <c r="B2" s="122"/>
      <c r="C2" s="122"/>
      <c r="D2" s="122"/>
      <c r="E2" s="122"/>
    </row>
    <row r="3" spans="1:5">
      <c r="A3" s="122" t="s">
        <v>123</v>
      </c>
      <c r="B3" s="122"/>
      <c r="C3" s="122"/>
      <c r="D3" s="122"/>
      <c r="E3" s="122"/>
    </row>
    <row r="4" spans="1:5">
      <c r="A4" s="175"/>
      <c r="B4" s="175"/>
      <c r="C4" s="175"/>
      <c r="D4" s="175"/>
      <c r="E4" s="175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3" t="s">
        <v>8</v>
      </c>
      <c r="B7" s="16" t="s">
        <v>25</v>
      </c>
      <c r="C7" s="17" t="s">
        <v>69</v>
      </c>
      <c r="D7" s="16" t="s">
        <v>80</v>
      </c>
      <c r="E7" s="16" t="s">
        <v>26</v>
      </c>
    </row>
    <row r="8" spans="1:5" ht="15" customHeight="1">
      <c r="A8" s="14">
        <v>1</v>
      </c>
      <c r="B8" s="18">
        <v>2</v>
      </c>
      <c r="C8" s="18">
        <v>3</v>
      </c>
      <c r="D8" s="18">
        <v>4</v>
      </c>
      <c r="E8" s="18">
        <v>5</v>
      </c>
    </row>
    <row r="9" spans="1:5" ht="15.75" customHeight="1">
      <c r="A9" s="142" t="s">
        <v>41</v>
      </c>
      <c r="B9" s="143"/>
      <c r="C9" s="143"/>
      <c r="D9" s="143"/>
      <c r="E9" s="143"/>
    </row>
    <row r="10" spans="1:5" ht="15.75" customHeight="1">
      <c r="A10" s="174" t="s">
        <v>57</v>
      </c>
      <c r="B10" s="172"/>
      <c r="C10" s="172"/>
      <c r="D10" s="172"/>
      <c r="E10" s="173"/>
    </row>
    <row r="11" spans="1:5" ht="15.75" customHeight="1">
      <c r="A11" s="136" t="s">
        <v>88</v>
      </c>
      <c r="B11" s="167"/>
      <c r="C11" s="167"/>
      <c r="D11" s="167"/>
      <c r="E11" s="168"/>
    </row>
    <row r="12" spans="1:5" ht="21" customHeight="1">
      <c r="A12" s="139" t="s">
        <v>43</v>
      </c>
      <c r="B12" s="140"/>
      <c r="C12" s="140"/>
      <c r="D12" s="140"/>
      <c r="E12" s="141"/>
    </row>
    <row r="13" spans="1:5" ht="77.25" customHeight="1">
      <c r="A13" s="50" t="s">
        <v>12</v>
      </c>
      <c r="B13" s="21" t="s">
        <v>63</v>
      </c>
      <c r="D13" s="59" t="s">
        <v>89</v>
      </c>
      <c r="E13" s="96" t="s">
        <v>109</v>
      </c>
    </row>
    <row r="14" spans="1:5" ht="75" customHeight="1">
      <c r="A14" s="60"/>
      <c r="B14" s="20" t="s">
        <v>60</v>
      </c>
      <c r="C14" s="99" t="s">
        <v>111</v>
      </c>
      <c r="D14" s="100" t="s">
        <v>112</v>
      </c>
      <c r="E14" s="45"/>
    </row>
    <row r="15" spans="1:5" ht="89.25" customHeight="1">
      <c r="A15" s="50" t="s">
        <v>14</v>
      </c>
      <c r="B15" s="21" t="s">
        <v>95</v>
      </c>
      <c r="C15" s="66"/>
      <c r="D15" s="59" t="s">
        <v>91</v>
      </c>
      <c r="E15" s="101" t="s">
        <v>113</v>
      </c>
    </row>
    <row r="16" spans="1:5" ht="102" customHeight="1">
      <c r="A16" s="50"/>
      <c r="B16" s="76" t="s">
        <v>102</v>
      </c>
      <c r="C16" s="99" t="s">
        <v>111</v>
      </c>
      <c r="D16" s="100" t="s">
        <v>114</v>
      </c>
      <c r="E16" s="45"/>
    </row>
    <row r="17" spans="1:5" ht="64.5" customHeight="1">
      <c r="A17" s="50"/>
      <c r="B17" s="20" t="s">
        <v>103</v>
      </c>
      <c r="C17" s="99" t="s">
        <v>111</v>
      </c>
      <c r="D17" s="100" t="s">
        <v>115</v>
      </c>
      <c r="E17" s="45"/>
    </row>
    <row r="18" spans="1:5" ht="15.75" customHeight="1">
      <c r="A18" s="135" t="s">
        <v>81</v>
      </c>
      <c r="B18" s="144"/>
      <c r="C18" s="144"/>
      <c r="D18" s="144"/>
      <c r="E18" s="145"/>
    </row>
    <row r="19" spans="1:5" ht="103.5" customHeight="1">
      <c r="A19" s="73" t="s">
        <v>15</v>
      </c>
      <c r="B19" s="21" t="s">
        <v>92</v>
      </c>
      <c r="C19" s="61"/>
      <c r="D19" s="41"/>
      <c r="E19" s="102" t="s">
        <v>117</v>
      </c>
    </row>
    <row r="20" spans="1:5" ht="126" customHeight="1">
      <c r="A20" s="73"/>
      <c r="B20" s="20" t="s">
        <v>101</v>
      </c>
      <c r="C20" s="99" t="s">
        <v>111</v>
      </c>
      <c r="D20" s="102" t="s">
        <v>116</v>
      </c>
      <c r="E20" s="41"/>
    </row>
    <row r="21" spans="1:5" ht="15.75" customHeight="1">
      <c r="A21" s="169" t="s">
        <v>56</v>
      </c>
      <c r="B21" s="170"/>
      <c r="C21" s="170"/>
      <c r="D21" s="170"/>
      <c r="E21" s="171"/>
    </row>
    <row r="22" spans="1:5" ht="15.75" customHeight="1">
      <c r="A22" s="139" t="s">
        <v>36</v>
      </c>
      <c r="B22" s="140"/>
      <c r="C22" s="140"/>
      <c r="D22" s="140"/>
      <c r="E22" s="141"/>
    </row>
    <row r="23" spans="1:5" ht="14.25" customHeight="1">
      <c r="A23" s="135" t="s">
        <v>93</v>
      </c>
      <c r="B23" s="144"/>
      <c r="C23" s="144"/>
      <c r="D23" s="144"/>
      <c r="E23" s="145"/>
    </row>
    <row r="24" spans="1:5" ht="78.75" customHeight="1">
      <c r="A24" s="50" t="s">
        <v>3</v>
      </c>
      <c r="B24" s="21" t="s">
        <v>58</v>
      </c>
      <c r="C24" s="61"/>
      <c r="D24" s="59"/>
      <c r="E24" s="102" t="s">
        <v>118</v>
      </c>
    </row>
    <row r="25" spans="1:5" ht="90" customHeight="1">
      <c r="A25" s="60"/>
      <c r="B25" s="20" t="s">
        <v>100</v>
      </c>
      <c r="C25" s="99" t="s">
        <v>111</v>
      </c>
      <c r="D25" s="100" t="s">
        <v>119</v>
      </c>
      <c r="E25" s="41"/>
    </row>
    <row r="26" spans="1:5" ht="17.25" customHeight="1">
      <c r="A26" s="176" t="s">
        <v>94</v>
      </c>
      <c r="B26" s="177"/>
      <c r="C26" s="177"/>
      <c r="D26" s="177"/>
      <c r="E26" s="178"/>
    </row>
    <row r="27" spans="1:5" ht="116.25" customHeight="1">
      <c r="A27" s="50" t="s">
        <v>30</v>
      </c>
      <c r="B27" s="20" t="s">
        <v>96</v>
      </c>
      <c r="C27" s="74"/>
      <c r="D27" s="75"/>
      <c r="E27" s="20" t="s">
        <v>120</v>
      </c>
    </row>
    <row r="28" spans="1:5" ht="126" customHeight="1">
      <c r="A28" s="50"/>
      <c r="B28" s="20" t="s">
        <v>99</v>
      </c>
      <c r="C28" s="99" t="s">
        <v>111</v>
      </c>
      <c r="D28" s="20" t="s">
        <v>121</v>
      </c>
      <c r="E28" s="74"/>
    </row>
    <row r="29" spans="1:5" ht="15.75" customHeight="1">
      <c r="A29" s="136" t="s">
        <v>59</v>
      </c>
      <c r="B29" s="167"/>
      <c r="C29" s="167"/>
      <c r="D29" s="167"/>
      <c r="E29" s="168"/>
    </row>
    <row r="30" spans="1:5" ht="53.25" customHeight="1">
      <c r="A30" s="50" t="s">
        <v>13</v>
      </c>
      <c r="B30" s="21" t="s">
        <v>97</v>
      </c>
      <c r="C30" s="61"/>
      <c r="D30" s="59"/>
      <c r="E30" s="41"/>
    </row>
    <row r="31" spans="1:5" ht="227.25" customHeight="1">
      <c r="A31" s="50"/>
      <c r="B31" s="20" t="s">
        <v>98</v>
      </c>
      <c r="C31" s="99" t="s">
        <v>111</v>
      </c>
      <c r="D31" s="100" t="s">
        <v>122</v>
      </c>
      <c r="E31" s="41"/>
    </row>
  </sheetData>
  <mergeCells count="13">
    <mergeCell ref="A11:E11"/>
    <mergeCell ref="A12:E12"/>
    <mergeCell ref="A18:E18"/>
    <mergeCell ref="A21:E21"/>
    <mergeCell ref="A26:E26"/>
    <mergeCell ref="A9:E9"/>
    <mergeCell ref="A22:E22"/>
    <mergeCell ref="A10:E10"/>
    <mergeCell ref="A23:E23"/>
    <mergeCell ref="A2:E2"/>
    <mergeCell ref="A4:E4"/>
    <mergeCell ref="A3:E3"/>
    <mergeCell ref="A29:E29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2022-03-15T07:41:36Z</dcterms:modified>
</cp:coreProperties>
</file>