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год'!$C$11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52" i="5"/>
  <c r="E53"/>
  <c r="E54"/>
  <c r="D52"/>
  <c r="D53"/>
  <c r="D54"/>
  <c r="E45"/>
  <c r="E46"/>
  <c r="E47"/>
  <c r="E49"/>
  <c r="E50"/>
  <c r="E51"/>
  <c r="D45"/>
  <c r="D46"/>
  <c r="D47"/>
  <c r="D49"/>
  <c r="D50"/>
  <c r="D51"/>
  <c r="E88"/>
  <c r="D88"/>
  <c r="D122"/>
  <c r="D123"/>
  <c r="D124"/>
  <c r="D126"/>
  <c r="D127"/>
  <c r="D128"/>
  <c r="D129"/>
  <c r="D130"/>
  <c r="D131"/>
  <c r="E122"/>
  <c r="E123"/>
  <c r="E124"/>
  <c r="E126"/>
  <c r="E127"/>
  <c r="E128"/>
  <c r="E129"/>
  <c r="E130"/>
  <c r="E131"/>
  <c r="E160"/>
  <c r="D160"/>
  <c r="E188"/>
  <c r="E189"/>
  <c r="E190"/>
  <c r="E191"/>
  <c r="E192"/>
  <c r="E193"/>
  <c r="E194"/>
  <c r="E195"/>
  <c r="E196"/>
  <c r="E197"/>
  <c r="D188"/>
  <c r="D189"/>
  <c r="D190"/>
  <c r="D191"/>
  <c r="D192"/>
  <c r="D193"/>
  <c r="D194"/>
  <c r="D195"/>
  <c r="D196"/>
  <c r="D197"/>
  <c r="I27" i="4" l="1"/>
  <c r="H27"/>
  <c r="G27"/>
  <c r="I21"/>
  <c r="H21"/>
  <c r="G21"/>
  <c r="I14"/>
  <c r="H14"/>
  <c r="G14"/>
  <c r="E32" i="5" l="1"/>
  <c r="E31"/>
  <c r="E30"/>
  <c r="E29"/>
  <c r="E28"/>
  <c r="E17" s="1"/>
  <c r="E27"/>
  <c r="D30"/>
  <c r="D29"/>
  <c r="D28"/>
  <c r="D17" s="1"/>
  <c r="E162" l="1"/>
  <c r="E19" s="1"/>
  <c r="D162"/>
  <c r="D19" s="1"/>
  <c r="E198" l="1"/>
  <c r="E187" s="1"/>
  <c r="D198"/>
  <c r="D187" s="1"/>
  <c r="E164"/>
  <c r="E21" s="1"/>
  <c r="E163"/>
  <c r="E20" s="1"/>
  <c r="E161"/>
  <c r="E18" s="1"/>
  <c r="E159"/>
  <c r="E16" s="1"/>
  <c r="E157"/>
  <c r="E156"/>
  <c r="E155"/>
  <c r="D156"/>
  <c r="D157"/>
  <c r="D159"/>
  <c r="D161"/>
  <c r="D18" s="1"/>
  <c r="D163"/>
  <c r="D164"/>
  <c r="D155"/>
  <c r="E176"/>
  <c r="D176"/>
  <c r="E165"/>
  <c r="D165"/>
  <c r="E143"/>
  <c r="D143"/>
  <c r="D110"/>
  <c r="E110"/>
  <c r="E99"/>
  <c r="D99"/>
  <c r="E77"/>
  <c r="D77"/>
  <c r="E66"/>
  <c r="D66"/>
  <c r="E154" l="1"/>
  <c r="D154"/>
  <c r="G24" i="4"/>
  <c r="I24"/>
  <c r="H24"/>
  <c r="D27" i="5" l="1"/>
  <c r="D16" s="1"/>
  <c r="I12" i="4"/>
  <c r="I11" s="1"/>
  <c r="H12"/>
  <c r="H11" s="1"/>
  <c r="G12"/>
  <c r="G11" s="1"/>
  <c r="E132" i="5" l="1"/>
  <c r="E121" s="1"/>
  <c r="D132"/>
  <c r="D121" s="1"/>
  <c r="E55"/>
  <c r="E44" s="1"/>
  <c r="D55"/>
  <c r="D44" s="1"/>
  <c r="E33"/>
  <c r="E22" s="1"/>
  <c r="E11" s="1"/>
  <c r="D33"/>
  <c r="D22" s="1"/>
  <c r="D32"/>
  <c r="D21" s="1"/>
  <c r="D31"/>
  <c r="D20" s="1"/>
  <c r="E25"/>
  <c r="E14" s="1"/>
  <c r="D25"/>
  <c r="D14" s="1"/>
  <c r="E24"/>
  <c r="E13" s="1"/>
  <c r="D24"/>
  <c r="D13" s="1"/>
  <c r="E23"/>
  <c r="E12" s="1"/>
  <c r="D23"/>
  <c r="D12" s="1"/>
  <c r="D11" l="1"/>
</calcChain>
</file>

<file path=xl/sharedStrings.xml><?xml version="1.0" encoding="utf-8"?>
<sst xmlns="http://schemas.openxmlformats.org/spreadsheetml/2006/main" count="556" uniqueCount="248">
  <si>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</si>
  <si>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</si>
  <si>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</si>
  <si>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</si>
  <si>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</si>
  <si>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</si>
  <si>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</si>
  <si>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</si>
  <si>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</si>
  <si>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</si>
  <si>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</si>
  <si>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</si>
  <si>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</si>
  <si>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</si>
  <si>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</si>
  <si>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</si>
  <si>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</si>
  <si>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</si>
  <si>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</si>
  <si>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</si>
  <si>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</si>
  <si>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</si>
  <si>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</si>
  <si>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</si>
  <si>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</si>
  <si>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</si>
  <si>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2.</t>
  </si>
  <si>
    <t>3.</t>
  </si>
  <si>
    <t>4.</t>
  </si>
  <si>
    <t>5.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</si>
  <si>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</si>
  <si>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</si>
  <si>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</si>
  <si>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</si>
  <si>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</si>
  <si>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</si>
  <si>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</si>
  <si>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</si>
  <si>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>3.1.</t>
  </si>
  <si>
    <t>Основное мероприятие "Осуществление мер направленных на энергосбережение"</t>
  </si>
  <si>
    <t>3.2.</t>
  </si>
  <si>
    <t>3.3.</t>
  </si>
  <si>
    <t>3.4.</t>
  </si>
  <si>
    <t>Основное мероприятие "Мероприятия по совершенствованию и развитию гражданской обороны"</t>
  </si>
  <si>
    <t>Основное мероприятие "Мероприятия по защите населения и территорий от чрезвычайных ситуаций природного и техногенного характера"</t>
  </si>
  <si>
    <t>4.1.</t>
  </si>
  <si>
    <t>4.2.</t>
  </si>
  <si>
    <t>4.3.</t>
  </si>
  <si>
    <t>5.1.</t>
  </si>
  <si>
    <t>шт.</t>
  </si>
  <si>
    <t>кв.м.</t>
  </si>
  <si>
    <t>Время реагирования МКУ «ЕДДС» на вызовы</t>
  </si>
  <si>
    <t>сек.</t>
  </si>
  <si>
    <t>Количество выездов на аварийные, нештатные и чрезвычайные ситуации</t>
  </si>
  <si>
    <t>Подпрограмма «Энергосбережение и повышение энергетической эффективности в Ипатовском муниципальном районе Ставропольского края»</t>
  </si>
  <si>
    <t>Объем созданного резерва по гражданской обороне и ликвидации чрезвычайных ситуаций от планируемого</t>
  </si>
  <si>
    <t>03</t>
  </si>
  <si>
    <t>Мероприятия по совершенствованию и развитию гражданской обороны</t>
  </si>
  <si>
    <t>Мероприятия по защите населения и территорий от чрезвычайных ситуаций природного и техногенного характера</t>
  </si>
  <si>
    <t>Муниципальная программа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</si>
  <si>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 xml:space="preserve">Подпрограмма "Энергосбережение и повышение энергетической эффективности в Ипатовском городском округе Ставропольского края" </t>
  </si>
  <si>
    <t xml:space="preserve">Подпрограмма "Благоустройство территории Ипатовского городского округа" </t>
  </si>
  <si>
    <t>Основное мероприятие "Мероприятия, связанные с содержанием мест захоронения"</t>
  </si>
  <si>
    <t>Основное мероприятие "Организация деятельности по сбору и транспортированию твердых коммунальных отходов"</t>
  </si>
  <si>
    <t>Основное мероприятие "Расходы на уличное освещение"</t>
  </si>
  <si>
    <t>Основное мероприятие "Благоустройство парковой зоны"</t>
  </si>
  <si>
    <t>Основное мероприятие "Мероприятия по благоустройству"</t>
  </si>
  <si>
    <t>Подпрограмма "Развитие и совершенствование гражданской обороны и защиты населения, территорий от чрезвычайных ситуаций Ипатовкого городского округа Ставропольского края"</t>
  </si>
  <si>
    <t>Подпрограмма "Обеспечение реализации Программы и иных мероприятий"</t>
  </si>
  <si>
    <t>Основное мероприятие "Обеспечение деятельности органа управления по работе с территориями Ипатовского городского округа Ставропольского края"</t>
  </si>
  <si>
    <t>Основное мероприятие "Социальная поддержка граждан"</t>
  </si>
  <si>
    <t xml:space="preserve">Подпрограмма "Комплексное развитие систем комунальной инфраструктуры" </t>
  </si>
  <si>
    <t>Основное мероприятие "Улучшение системы водоснабжения на территории Ипатовского городского округа Ставропольского края"</t>
  </si>
  <si>
    <t xml:space="preserve">управление АИГО СК 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</si>
  <si>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</si>
  <si>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</si>
  <si>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программа" Развитие жилищно- коммунального хозяйства, защита населения и территории от чрезвычайных ситуаций в Ипатовском городском округе Ставропольского края"</t>
  </si>
  <si>
    <t>Подпрограмма "Энергосбережение и повышение энергетической эффективности в Ипатовском городском округе Ставропольского края"</t>
  </si>
  <si>
    <t>Подпрограмма "Благоустройство территории Ипатовского городского округа"</t>
  </si>
  <si>
    <t>Подпрограмма "Развитие и совершенствование гражданской обороны и защиты населения, территорий от чрезвычайных ситуаций Ипатовского городского округа Ставропольского края"</t>
  </si>
  <si>
    <t>Основное мероприятие "Обеспечение деятельности органа управления по работе с территориями Ипатовсого городского округа Ставропольского края"</t>
  </si>
  <si>
    <t>Подпрограмма "Комплексное развитие систем коммунальной инфраструктуры"</t>
  </si>
  <si>
    <t>Муниципальная программа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</t>
  </si>
  <si>
    <t>Цель Программы- Повышение энергосбережения и эффективности использования топливно- энергетических ресурсов путем внедрения современных энергосберегающих технологий, оборудования  и приборов</t>
  </si>
  <si>
    <t>Подпрограмма "Энергосбережение и повышение энергетической эффективности"</t>
  </si>
  <si>
    <t>Количество содержанных мест захоронения</t>
  </si>
  <si>
    <t>Количество вывезенных твердых коммунальных отходов с общественных территорий Ипатовского городского округа Ставропольского края</t>
  </si>
  <si>
    <t>тыс.м. куб.</t>
  </si>
  <si>
    <t>Количество работающих световых фонарей уличного освещения</t>
  </si>
  <si>
    <t>Количество приобретенной комунальной техники для нужд Ипатовского городского округа</t>
  </si>
  <si>
    <t>Подпрограмма «Развитие и совершенствование гражданской обороны и защиты населения, территорий от чрезвычайных ситуаций в Ипатовском муниципальном районе Ставропольского края»</t>
  </si>
  <si>
    <t>Цель подпрограммы- Создание условий по обеспечению защиты населения и территории Ипатовского района от чрезвычайных ситуаций, предупреждение и ликвидации последствий чрезвычайных ситуаций природного и техногенного характера</t>
  </si>
  <si>
    <t>Количество фактов реагирования на чрезвычайные ситуации</t>
  </si>
  <si>
    <t>Задача 1. Повышение защищенности населения и территорий Ипатовского района от чрезвычайных ситуаций и безопасности людей</t>
  </si>
  <si>
    <t>Количество зданий пожарных депо в которых проведен капитальный ремонт</t>
  </si>
  <si>
    <t>Подпрограмма  «Комплексное развитие систем коммунальной инфраструктуры»</t>
  </si>
  <si>
    <t>Цель подпрограммы- Развитие и модернизация коммунально инфраструктуры Ипатовского городского округа</t>
  </si>
  <si>
    <t>Задача 2. Строительство объектов газоснабжения</t>
  </si>
  <si>
    <t>Количество построенных объектов газоснабжения</t>
  </si>
  <si>
    <t>Задача 3. Обеспечение (актуализация) схем теплоснабжения, водоснабжения и водоотведения</t>
  </si>
  <si>
    <t>Количество разработанных (актуализированных) схем теплоснабжени, водоснабжения и водоотведения</t>
  </si>
  <si>
    <t>Подпрограмма «Благоустройство территории Ипатовского городского округа Ставропольского края»</t>
  </si>
  <si>
    <t>Организация и содержание мест захоронения</t>
  </si>
  <si>
    <t>Организация деятельности по сбору и транспортированию твердых коммунальных отходов</t>
  </si>
  <si>
    <t>Расходы на уличное освещение</t>
  </si>
  <si>
    <t>Мероприятия по благоустройству</t>
  </si>
  <si>
    <t>Благоустройство парковой зоны</t>
  </si>
  <si>
    <t xml:space="preserve">Участие в программе поддержки местных инициатив Ставропольского края
</t>
  </si>
  <si>
    <t>Закупка коммунальной техники</t>
  </si>
  <si>
    <t>Подпрограмма «Развитие и совершенствование гражданской обороны и защиты населения, территории от чрезвычайных ситуаций в Ипатовском городском округе Ставропольского края»</t>
  </si>
  <si>
    <t>Подпрограмма «Комплексное развитие систем коммунальной инфраструктуры»</t>
  </si>
  <si>
    <t>Улучшение системы водоснабжения на территории Ипатовского городского округа Ставропольского края</t>
  </si>
  <si>
    <t>Газификация населенных пунктов Ипатовского городского округа Ставропольского края</t>
  </si>
  <si>
    <t>Подпрограмма «Обеспечение реализации Программы и иных мероприятий»</t>
  </si>
  <si>
    <t>В рамках выполнения контрольного события в отчетном году  проведена уборка 51 места захоронение общей площадью 197,5 га.</t>
  </si>
  <si>
    <t>налоговые расходы местного бюджета</t>
  </si>
  <si>
    <t>Осуществление мер направленных на энергосбережение</t>
  </si>
  <si>
    <t>Контрольное событие 1: «Количество изготовленных проектно – сметные документации на модернизацию, устройство автономных источников теплоснабжения в учреждениях Ипатовского городского округа Ставропольского края»</t>
  </si>
  <si>
    <t>Контрольное событие 2: «Количество модернизированных, установленных автономных источников теплоснабжения в учреждениях Ипатовского городского округа Ставропольского края»</t>
  </si>
  <si>
    <t>Контрольное событие 3: «Удельный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теплоснабжение»</t>
  </si>
  <si>
    <t>Контрольное событие: «Количество содержанных мест захоронения»</t>
  </si>
  <si>
    <t>Контрольное событие: «Количество вывезенных твердых коммунальных отходов с общественных территорий Ипатовского городского округа Ставропольского края»</t>
  </si>
  <si>
    <t>Контрольное событие: « Количество работающих световых фонарей уличного освещения»</t>
  </si>
  <si>
    <t>Контрольное событие: «Количество благоустроенных парковых зон Ипатовского городского округа Ставропольского края»</t>
  </si>
  <si>
    <t>Контрольное событие: «Количество приобретенной комунальной техники для нужд Ипатовского городского округа Ставропольского края»</t>
  </si>
  <si>
    <t xml:space="preserve">Контрольное событие 1: «Количество приобретенных средств индивидуальной защиты» </t>
  </si>
  <si>
    <t xml:space="preserve">Контрольное событие 2: «Объем созданного резерва по ГО и ликвидации ЧС от планируемого» </t>
  </si>
  <si>
    <t>Контрольное событие: «Количество зданий пожарных депо, в которых проведен капитальный ремонт»</t>
  </si>
  <si>
    <t xml:space="preserve">Контрольное событие 1: «Время реагирования МКУ «ЕДДС»  на вызовы» </t>
  </si>
  <si>
    <t xml:space="preserve">Контрольное событие 2: «Количество выездов на аварийные, нештатные и ЧС» </t>
  </si>
  <si>
    <t xml:space="preserve">Контрольное событие 1: «Количество отремонтированного водопровода в западной части г. Ипатово» </t>
  </si>
  <si>
    <t xml:space="preserve">Контрольное событие 2: «Обеспечение населения водоснабжением ежегодно» </t>
  </si>
  <si>
    <t xml:space="preserve">Контрольное событие: «Количество построенных объектов газоснабжения» </t>
  </si>
  <si>
    <t>Разработка и актуализация схем теплоснабжения, водоснабжения и водоотведения территории Ипатовского городского округа Ставропольского края</t>
  </si>
  <si>
    <t xml:space="preserve">Контрольное событие: «Количество разработанных (актуализированных) схем теплоснабжения, водоснабжения и водоотведения» 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</si>
  <si>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</t>
  </si>
  <si>
    <t>рубль на рубль</t>
  </si>
  <si>
    <t>Задача 1. Реализация мероприятий в области энергосбережения и повышения энергетической эффективности</t>
  </si>
  <si>
    <t>Количество установленных энергосберегающих оконных блоков из ПВХ в муниципальных организациях, расположенных на территории Ипатовского городского округа Ставропольского края</t>
  </si>
  <si>
    <t>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</t>
  </si>
  <si>
    <t>Подпрограмма «Благоустройство территории Ипатовского городского округа »</t>
  </si>
  <si>
    <t>Цель подпрограммы- Создание безопасных и благоприятных условий для проживания на территории Ипатовского городского округа Ставропольского края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</si>
  <si>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</t>
  </si>
  <si>
    <t>Задача 1.  Повышение качества и комфорта среды проживания населения Ипатовского городского округа Ставропольского края</t>
  </si>
  <si>
    <t>Количество реализованных проектов в рамках программы «Обеспечение комплексного развития сельских территорий»</t>
  </si>
  <si>
    <t>Количество скошенной сорной растительности на общественных территориях Ипатовского городского округа Ставропольского края</t>
  </si>
  <si>
    <t>гектар</t>
  </si>
  <si>
    <t xml:space="preserve">Количество благоустроенных парковых зон Ипатовского городского округа Ставропольского края </t>
  </si>
  <si>
    <t>Задача 2. Обновление и увеличение количества коммунальной техники для нужд Ипатовского городского округа Ставропольского края</t>
  </si>
  <si>
    <t>Доля разработанных (актуализированных) схем теплоснабжения, водоснабжения и водоотведения к общему количеству схем, разработка (актуализация) которых необходима для качественного теплоснабжения, водоснабжения и водоотведения</t>
  </si>
  <si>
    <t>Задача 1. Реализация мероприятий по комплексному развитию систем коммунальной инфраструктуры</t>
  </si>
  <si>
    <t>Организация обеспечения населения водоснабжением</t>
  </si>
  <si>
    <t>Цель подпрограммы- Обеспечение расходов финансирования на реализацию Программы за счет средств бюджета Ипатовского городского округа Ставропольского края</t>
  </si>
  <si>
    <t>Цель Подпрограммы: Повышение энергосбережения и эффективности использования топливно- энергетических ресурсов путем внедрения современных энергосберегающих технологий, оборудования  и приборов</t>
  </si>
  <si>
    <t>Задача 1.  Реализация мероприятий в области энергосбережения и повышения энергетической эффективности</t>
  </si>
  <si>
    <t>Контрольное событие 4: «Количество установленных энергосберегающих оконных блоков из ПВХ в образовательных организациях, расположенных на территории Ипатовского городского округа Ставропольского края»</t>
  </si>
  <si>
    <t>Цель Подпрограммы: Создание безопасных и благоприятных условий для проживания на территории Ипатовского городского округа Ставропольского края</t>
  </si>
  <si>
    <t>Задача 1. Повышение качества и комфорта среды проживания населения Ипатовского городского округа Ставропольского края</t>
  </si>
  <si>
    <t>Цель Подпрограммы: Создание условий по обеспечению защиты населения и территории Ипатовского городского округа Ставропольского края от чрезвычайных ситуаций, предупреждения и ликвидации последствий чрезвычайных ситуаций природного и техногенного характера</t>
  </si>
  <si>
    <t>Задача. Повышение защищенности населения и территорий Ипатовского городского округа Ставропольского края от чрезвычайных ситуаций и безопасности людей</t>
  </si>
  <si>
    <t>Цель Подпрограммы: Развитие и модернизация коммунальной инфраструктуры Ипатовского городского округа Ставропольского края</t>
  </si>
  <si>
    <t>Цель Подпрограммы: Обеспечение расходов финансирования на реализацию Программы за счет средств бюджета Ипатовского городского округа Ставропольского края</t>
  </si>
  <si>
    <t>01.20510</t>
  </si>
  <si>
    <t>02.20520</t>
  </si>
  <si>
    <t>03.20530</t>
  </si>
  <si>
    <t>06.20570</t>
  </si>
  <si>
    <t>02.20560</t>
  </si>
  <si>
    <t>07.11110</t>
  </si>
  <si>
    <t>05.20890</t>
  </si>
  <si>
    <t>отдел сельского хозяйства, охраны окружающей среды, гражданской обороны и чрезвычайных ситуаций, и антитеррора АИГО СК                                                    финансовое управление АИГО СК</t>
  </si>
  <si>
    <t xml:space="preserve">отдел сельского хозяйства, охраны окружающей среды, гражданской обороны и чрезвычайных ситуаций, и антитеррора АИГО СК  </t>
  </si>
  <si>
    <t>отдел капитального строительства, архитектуры и градостроительства АИГО СК</t>
  </si>
  <si>
    <t>соисполнителю 3</t>
  </si>
  <si>
    <t>Контрольное событие 1: «Количество кронированных деревьев»</t>
  </si>
  <si>
    <t>Контрольное событие 2: «Количество скошенной сорной растительности на общественных территориях Ипатовского городского округа Ставропольского края»</t>
  </si>
  <si>
    <t>Время реагирования МКУ «ЕДДС» на вызовы не более 7 секунд. Количество выездов на аварийные, нештатные и ЧС-28 ед.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</si>
  <si>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</si>
  <si>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</si>
  <si>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</si>
  <si>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</si>
  <si>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</si>
  <si>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</si>
  <si>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</si>
  <si>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</si>
  <si>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</si>
  <si>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</si>
  <si>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01.20610    01.S6690</t>
  </si>
  <si>
    <t>04.20540   04.20550    04.L5760</t>
  </si>
  <si>
    <t xml:space="preserve">05.G6420   </t>
  </si>
  <si>
    <t>Основное мероприятие "Благоустройство территорий общего пользования"</t>
  </si>
  <si>
    <t>08.S8560</t>
  </si>
  <si>
    <t>01.10010   01.10020   01.20700    01.20990</t>
  </si>
  <si>
    <t>в т.ч. участнику Программы</t>
  </si>
  <si>
    <t xml:space="preserve">соисполнителю </t>
  </si>
  <si>
    <t>в т.ч. участнику подпрограммы</t>
  </si>
  <si>
    <t>X</t>
  </si>
  <si>
    <t>31.12.2020/                     31.12.2020</t>
  </si>
  <si>
    <t>отдел образования АИГО СК,                                                                            отдел по организационным и общим вопросам, автоматизации и информационных технологий АИГО СК</t>
  </si>
  <si>
    <t>отдел образования АИГО СК ,                                                                           отдел по организационным и общим вопросам, автоматизации и информационных технологий АИГО СК</t>
  </si>
  <si>
    <t>Ответственный исполнитель: управление по работе с территориями администрации Ипатовского городского округа Ставропольского края (далее – Управление АИГО СК ).
Соисполнители: отдел образования администрации Ипатовского городского округа Ставропольского края (далее – отдел образования АИГО СК); отдел сельского хозяйства, охраны окружающей среды, гражданской обороны и чрезвычайных ситуаций, и антитеррора администрации Ипатовского городского округа Ставропольского края (далее –  отдел сельского хозяйства, охраны окружающей среды, гражданской обороны и чрезвычайных ситуаций, и антитеррора АИГО СК); отдел капитального строительства, архитектуры и градостроительства администрации Ипатовского городского округа Ставропольского края (далее – отдел капитального строительства, архитектуры и градостроительства АИГО СК); финансовое управление администрации Ипатовского городского округа Ставропольского края (далее-финансовое управление АИГО СК); отдел по организационным и общим вопросам, автоматизации и информационных технологий администрации Ипатовского городского округа Ставропольского края (далее - отдел по организационным и общим вопросам, автоматизации и информационных технологий АИГО СК)</t>
  </si>
  <si>
    <t>ед</t>
  </si>
  <si>
    <t>Количество благоустроенных территорий общего пользования</t>
  </si>
  <si>
    <t>(+17,65)</t>
  </si>
  <si>
    <t>(+893,1)</t>
  </si>
  <si>
    <t>(+0,27)</t>
  </si>
  <si>
    <t>(+10,84)</t>
  </si>
  <si>
    <t>(+1,0)</t>
  </si>
  <si>
    <t xml:space="preserve">(-1,0) Невыполнение показателя обусловлено плановостью реализации проекта в 2021г. 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</si>
  <si>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в 2020 году составил 19,0 руб. на руб.; Количество установленных энергосберегающих оконных блоков из ПВХ в муниципальных организациях, расположенных на территории Ипатовского городского округа Ставропольского края- 893,1 кв.м.;  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теплоснабжение- 0,0%.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</si>
  <si>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содержанных мест захоронения-51 шт.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</si>
  <si>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вывезенных твердых коммунальных отходов с общественных территорий Ипатовского городского округа Ставропольского края составило 3566,0 тыс.м.куб.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</si>
  <si>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работающих световых фонарей уличного освещения- 4380 ед.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</si>
  <si>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скошенной сорной растительности на общественных территориях Ипатовского городского округа Ставропольского края- 58,84 гектар.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</si>
  <si>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благоустроенных парковых зон Ипатовского городского округа Ставропольского края в отчетном году составило 5 ед.; Количество реализованных проектов в рамках программы «Обеспечение комплексного развития сельских территорий»- 1 ед.</t>
  </si>
  <si>
    <t>Благоустройство территорий общего пользования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</si>
  <si>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благоустроенных территорий общего пользования- 0,0ед.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</si>
  <si>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19,0 руб. на руб.; Количество приобретенной комунальной техники для нужд Ипатовского городского округа- 0 ед.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</si>
  <si>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0,0 руб. на руб.; Объем созданного резерва по гражданской обороне и ликвидации ЧС от планируемого в 2020 г. составил 100,0%.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</si>
  <si>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0,0 руб. на руб.; Количество зданий пожарных депо, в которых проведены работы по ремонту и обустройству зданий- 0,0 ед.</t>
  </si>
  <si>
    <t>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края, основанных на местных инициативах в 2020 году составил 0,0 руб. на руб.; Количество фактов реагирования на чрезвычайные ситуации, время реагирования МКУ ЕДДС округа на вызовы в 2020 г. составило 29000 шт.; Количество выездов на аварийные, нештатные и ЧС- 28 ед.</t>
  </si>
  <si>
    <t>Доля разработанных (актуализированных) схем теплоснабжения, водоснабжения и водоотведения к общему количеству схем, разработка (актуализация) которых необходима для качественного теплоснабжения, водоснабжения и водоотведения в 2020 году составила 100,0 %; Организация обеспечения населения водоснабжением- 1 ед.</t>
  </si>
  <si>
    <t>31.12.2019/                     31.12.2019</t>
  </si>
  <si>
    <t>Доля разработанных (актуализированных) схем теплоснабжения, водоснабжения и водоотведения к общему количеству схем, разработка (актуализация) которых необходима для качественного теплоснабжения, водоснабжения и водоотведения в 2020 году составила 100,0 %; Количество построенных объектов газоснабжения- 0,0 ед.</t>
  </si>
  <si>
    <t>Доля разработанных (актуализированных) схем теплоснабжения, водоснабжения и водоотведения к общему количеству схем, разработка (актуализация) которых необходима для качественного теплоснабжения, водоснабжения и водоотведения в 2020 году составила 100,0 %; Количество разработанных (актуализированных) схем теплоснабжени, водоснабжения и водоотведения- 0 ед.</t>
  </si>
  <si>
    <t>Контрольное событие: «Количество благоустроенных территорий общего пользования»</t>
  </si>
  <si>
    <t>В отчетном году проектно- сметная документация на модернизацию, устройство автономных  источников теплоснабжения в учреждениях Ипатовского городского округане изготавливалась, а так же модернизация установленных автономных источноков теплоснабжения в учреждениях Ипатовского городского округа Ставропольского края не производилась по причине отсутствия финансирования.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теплоснабжение- 100,0%. В 2020 году проведены работы по замене 893,1 кв.м. оконных блоков из ПВХ в муниципальных образовательных организациях, расположенных на территории Ипатовского городского округа Ставропольского края. Проведены работы по геологическим изысканиям и произведена оплата за техническое присоединение административных зданий на сумму 54,29 тыс.руб.</t>
  </si>
  <si>
    <t>В рамках выполнения контрольного события проведена работа по сбору и транспортировке твердых коммунальных отходов. Вывезено 3566,0 куб.м.</t>
  </si>
  <si>
    <t xml:space="preserve">В рамках выполнение контрольного мероприятия в отчетном году произведены работы по обслуживанию фонарей уличного освещения,а так же плата за потребленную энергию на уличное освещение (8 312,59 тыс. руб.). Количество работающих фонарей в отчетном году - 4380 ед. Расходыпо ремонту, установке фонарей составили 2 388,36 тыс. руб. </t>
  </si>
  <si>
    <t>В целях выполнения контрольных событий в 2020 г. проведена работа  по обрезке деревьев. Количество кронированных деревьев составило 104 шт. Произведен покос травы на 58,84 га.Реализован проект в рамках программы "Обеспечение комплексного развития сельских территорий" по ремонту тротуарных дорожек в с. Советское Руно</t>
  </si>
  <si>
    <t xml:space="preserve">В рамках выполнения контрольного событие проведено благоустройство в 5 парковых зонах: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обустройству парковой зоны отдыха (2 этап) в селе Большая Джал-га Ипатовского городского округа Ставропольского;
- организации благоустройства территории парка в селе Тахта Ипатовского городского округа Ставропольского края;
- благоустройству парковой зоны № 1 в селе Бурукшун Ипатовского городского округа Ставропольского края;
- благоустройству парковой зоны в селе Лиман Ипатовского городского округа Ставропольского края;
- организации благоустройства территории (обустройство парковой зоны) в селе Красная Поляна Ипатовского городского округа Ставропольского края.
Так же в рамках программы потдержки местных инициатив произведены работы по ремонту тротуара в селе Добровольное, Советское Руно, селе Октябрьском, поселке Винодельненский Ипатовского городского округа Ставропольского края, благоустроено кладбище в поселке Красочный Ипатовского городского округа Ставропольского края.
</t>
  </si>
  <si>
    <t>в целях выполнения основного мероприятия заключен муниципальный контракт на выполнение работ по благоустройству сквера и обустройству фонтана в г. Ипатово Ипатовского городского округа Ставропольского края ( ул. Ленинградская 55 - а). Контракт заключен на 2 года.</t>
  </si>
  <si>
    <t>В  рамках программы поддержки местных инициатив закупка коммунальной техники для нужд Ипатовского городского округа Ставропольского края в отчетном году не производилась.</t>
  </si>
  <si>
    <t>В рамках основного мероприятия закупка коммунальной техники для нужд Ипатовского городского округа Ставропольского края в отчетном году не производилась.</t>
  </si>
  <si>
    <t>Контрольное событие 1: В 2020 году средства индивидуальной защиты не приобретались.                                                                                                                                                                                                                                                                                                                                                  Контрольное событие 2: В администрации Ипатовского городского округа Ставропольского края создан резервный фонд в сумме 3000,0 тыс. руб.</t>
  </si>
  <si>
    <t>В отчетном году работы по ремонту зданий пожарного депо не производилось</t>
  </si>
  <si>
    <t>Контрольное событие 1 не выполнено по причине отсутсвия финансирования в отчетном году.                                                   В рамках выполнения контрольного события 2 производилось обеспечение населения водоснабжением на территории поселка Залестный Ипатовского городского округа Ставропольского края</t>
  </si>
  <si>
    <t>В 2020 году строительство объектов газоснобжения не производилось.</t>
  </si>
  <si>
    <t>Потребность в актуализации схем схем теплоснабжения, водоснабжения и водоотведения территории Ипатовского городского округа Ставропольского края в 2020 году отсутствует.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</si>
  <si>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</t>
  </si>
  <si>
    <t>2.3.</t>
  </si>
  <si>
    <t>2.4.</t>
  </si>
  <si>
    <t>2.5.</t>
  </si>
  <si>
    <t>2.6.</t>
  </si>
  <si>
    <t>2.7.</t>
  </si>
  <si>
    <t>2.8.</t>
  </si>
  <si>
    <t xml:space="preserve">о достижении значений индикаторов достижения целей  муниципальной Программы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 и показателей решения задач подпрограмм  </t>
  </si>
  <si>
    <t>муниципальной программы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</t>
  </si>
  <si>
    <t>об использовании средств местного бюджета на реализацию муниципальной программы "Развитие жилищно- коммунального и дорожного хозяйства, защита населения и территории от чрезвычайных ситуаций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</si>
</sst>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8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8" fillId="0" borderId="9" xfId="0" applyFont="1" applyBorder="1" applyAlignment="1"/>
    <xf numFmtId="0" fontId="18" fillId="0" borderId="6" xfId="0" applyFont="1" applyBorder="1" applyAlignment="1"/>
    <xf numFmtId="0" fontId="14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8"/>
  <sheetViews>
    <sheetView tabSelected="1" showWhiteSpace="0" view="pageLayout" topLeftCell="A18" zoomScale="76" zoomScaleNormal="82" zoomScaleSheetLayoutView="82" zoomScalePageLayoutView="76" workbookViewId="0">
      <selection activeCell="B29" sqref="B29:B114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2"/>
      <c r="B4" s="12"/>
      <c r="C4" s="13" t="s">
        <v>16</v>
      </c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 ht="39" customHeight="1">
      <c r="A6" s="106" t="s">
        <v>247</v>
      </c>
      <c r="B6" s="106"/>
      <c r="C6" s="106"/>
      <c r="D6" s="106"/>
      <c r="E6" s="106"/>
      <c r="F6" s="106"/>
      <c r="G6" s="106"/>
      <c r="H6" s="107"/>
      <c r="I6" s="107"/>
    </row>
    <row r="7" spans="1:9">
      <c r="A7" s="14"/>
      <c r="B7" s="14"/>
      <c r="C7" s="14"/>
      <c r="D7" s="14"/>
      <c r="E7" s="14"/>
      <c r="F7" s="14"/>
      <c r="G7" s="14"/>
      <c r="H7" s="14"/>
      <c r="I7" s="14" t="s">
        <v>4</v>
      </c>
    </row>
    <row r="8" spans="1:9">
      <c r="A8" s="103" t="s">
        <v>7</v>
      </c>
      <c r="B8" s="105" t="s">
        <v>176</v>
      </c>
      <c r="C8" s="105" t="s">
        <v>177</v>
      </c>
      <c r="D8" s="32" t="s">
        <v>18</v>
      </c>
      <c r="E8" s="32"/>
      <c r="F8" s="32"/>
      <c r="G8" s="108" t="s">
        <v>178</v>
      </c>
      <c r="H8" s="109"/>
      <c r="I8" s="110"/>
    </row>
    <row r="9" spans="1:9" s="2" customFormat="1" ht="51">
      <c r="A9" s="104"/>
      <c r="B9" s="104"/>
      <c r="C9" s="104"/>
      <c r="D9" s="47" t="s">
        <v>17</v>
      </c>
      <c r="E9" s="47" t="s">
        <v>8</v>
      </c>
      <c r="F9" s="23" t="s">
        <v>9</v>
      </c>
      <c r="G9" s="47" t="s">
        <v>179</v>
      </c>
      <c r="H9" s="47" t="s">
        <v>180</v>
      </c>
      <c r="I9" s="47" t="s">
        <v>10</v>
      </c>
    </row>
    <row r="10" spans="1:9" s="3" customForma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9" ht="285" customHeight="1">
      <c r="A11" s="50"/>
      <c r="B11" s="51" t="s">
        <v>59</v>
      </c>
      <c r="C11" s="51" t="s">
        <v>199</v>
      </c>
      <c r="D11" s="52" t="s">
        <v>56</v>
      </c>
      <c r="E11" s="33"/>
      <c r="F11" s="33"/>
      <c r="G11" s="55">
        <f>G12+G14+G21+G24+G27</f>
        <v>72815.959999999992</v>
      </c>
      <c r="H11" s="55">
        <f>H12+H14+H21+H24+H27</f>
        <v>78796.72</v>
      </c>
      <c r="I11" s="55">
        <f>I12+I14+I21+I24+I27</f>
        <v>77080.08</v>
      </c>
    </row>
    <row r="12" spans="1:9" ht="38.25" customHeight="1">
      <c r="A12" s="56" t="s">
        <v>0</v>
      </c>
      <c r="B12" s="40" t="s">
        <v>60</v>
      </c>
      <c r="C12" s="72" t="s">
        <v>198</v>
      </c>
      <c r="D12" s="53" t="s">
        <v>56</v>
      </c>
      <c r="E12" s="34"/>
      <c r="F12" s="34"/>
      <c r="G12" s="58">
        <f>G13</f>
        <v>329.56</v>
      </c>
      <c r="H12" s="58">
        <f>H13</f>
        <v>129.84</v>
      </c>
      <c r="I12" s="58">
        <f>I13</f>
        <v>125.55</v>
      </c>
    </row>
    <row r="13" spans="1:9" ht="48" customHeight="1">
      <c r="A13" s="102" t="s">
        <v>1</v>
      </c>
      <c r="B13" s="20" t="s">
        <v>39</v>
      </c>
      <c r="C13" s="23" t="s">
        <v>197</v>
      </c>
      <c r="D13" s="54" t="s">
        <v>56</v>
      </c>
      <c r="E13" s="48">
        <v>1</v>
      </c>
      <c r="F13" s="48" t="s">
        <v>186</v>
      </c>
      <c r="G13" s="57">
        <v>329.56</v>
      </c>
      <c r="H13" s="57">
        <v>129.84</v>
      </c>
      <c r="I13" s="57">
        <v>125.55</v>
      </c>
    </row>
    <row r="14" spans="1:9" ht="27.75" customHeight="1">
      <c r="A14" s="56" t="s">
        <v>26</v>
      </c>
      <c r="B14" s="40" t="s">
        <v>61</v>
      </c>
      <c r="C14" s="72" t="s">
        <v>73</v>
      </c>
      <c r="D14" s="53" t="s">
        <v>56</v>
      </c>
      <c r="E14" s="56">
        <v>2</v>
      </c>
      <c r="F14" s="10"/>
      <c r="G14" s="58">
        <f>G15+G16+G17+G18+G19+G20</f>
        <v>25348.29</v>
      </c>
      <c r="H14" s="58">
        <f>H15+H16+H17+H18+H19+H20</f>
        <v>28324.93</v>
      </c>
      <c r="I14" s="58">
        <f>I15+I16+I17+I18+I19+I20</f>
        <v>27127.67</v>
      </c>
    </row>
    <row r="15" spans="1:9" ht="18" customHeight="1">
      <c r="A15" s="102" t="s">
        <v>36</v>
      </c>
      <c r="B15" s="20" t="s">
        <v>62</v>
      </c>
      <c r="C15" s="23" t="s">
        <v>73</v>
      </c>
      <c r="D15" s="54" t="s">
        <v>56</v>
      </c>
      <c r="E15" s="48">
        <v>2</v>
      </c>
      <c r="F15" s="48" t="s">
        <v>162</v>
      </c>
      <c r="G15" s="57">
        <v>700</v>
      </c>
      <c r="H15" s="57">
        <v>576.66999999999996</v>
      </c>
      <c r="I15" s="57">
        <v>576.66999999999996</v>
      </c>
    </row>
    <row r="16" spans="1:9" ht="28.5" customHeight="1">
      <c r="A16" s="102" t="s">
        <v>37</v>
      </c>
      <c r="B16" s="20" t="s">
        <v>63</v>
      </c>
      <c r="C16" s="23" t="s">
        <v>73</v>
      </c>
      <c r="D16" s="54" t="s">
        <v>56</v>
      </c>
      <c r="E16" s="48">
        <v>2</v>
      </c>
      <c r="F16" s="48" t="s">
        <v>163</v>
      </c>
      <c r="G16" s="57">
        <v>3040.97</v>
      </c>
      <c r="H16" s="57">
        <v>2586.08</v>
      </c>
      <c r="I16" s="57">
        <v>2586.08</v>
      </c>
    </row>
    <row r="17" spans="1:9" ht="18" customHeight="1">
      <c r="A17" s="102" t="s">
        <v>239</v>
      </c>
      <c r="B17" s="20" t="s">
        <v>64</v>
      </c>
      <c r="C17" s="23" t="s">
        <v>73</v>
      </c>
      <c r="D17" s="54" t="s">
        <v>56</v>
      </c>
      <c r="E17" s="48">
        <v>2</v>
      </c>
      <c r="F17" s="48" t="s">
        <v>164</v>
      </c>
      <c r="G17" s="57">
        <v>10869.52</v>
      </c>
      <c r="H17" s="57">
        <v>11258.51</v>
      </c>
      <c r="I17" s="57">
        <v>10700.95</v>
      </c>
    </row>
    <row r="18" spans="1:9" ht="45" customHeight="1">
      <c r="A18" s="102" t="s">
        <v>240</v>
      </c>
      <c r="B18" s="20" t="s">
        <v>66</v>
      </c>
      <c r="C18" s="23" t="s">
        <v>73</v>
      </c>
      <c r="D18" s="54" t="s">
        <v>56</v>
      </c>
      <c r="E18" s="48">
        <v>2</v>
      </c>
      <c r="F18" s="48" t="s">
        <v>187</v>
      </c>
      <c r="G18" s="57">
        <v>3476.03</v>
      </c>
      <c r="H18" s="57">
        <v>5642.96</v>
      </c>
      <c r="I18" s="57">
        <v>5459.57</v>
      </c>
    </row>
    <row r="19" spans="1:9" ht="15.75" customHeight="1">
      <c r="A19" s="102" t="s">
        <v>241</v>
      </c>
      <c r="B19" s="20" t="s">
        <v>65</v>
      </c>
      <c r="C19" s="23" t="s">
        <v>73</v>
      </c>
      <c r="D19" s="54" t="s">
        <v>56</v>
      </c>
      <c r="E19" s="48">
        <v>2</v>
      </c>
      <c r="F19" s="48" t="s">
        <v>188</v>
      </c>
      <c r="G19" s="57">
        <v>7261.77</v>
      </c>
      <c r="H19" s="57">
        <v>7820.41</v>
      </c>
      <c r="I19" s="57">
        <v>7804.4</v>
      </c>
    </row>
    <row r="20" spans="1:9" ht="21" customHeight="1">
      <c r="A20" s="102" t="s">
        <v>242</v>
      </c>
      <c r="B20" s="20" t="s">
        <v>189</v>
      </c>
      <c r="C20" s="23" t="s">
        <v>73</v>
      </c>
      <c r="D20" s="54" t="s">
        <v>56</v>
      </c>
      <c r="E20" s="48">
        <v>2</v>
      </c>
      <c r="F20" s="48" t="s">
        <v>190</v>
      </c>
      <c r="G20" s="57">
        <v>0</v>
      </c>
      <c r="H20" s="57">
        <v>440.3</v>
      </c>
      <c r="I20" s="57">
        <v>0</v>
      </c>
    </row>
    <row r="21" spans="1:9" ht="63" customHeight="1">
      <c r="A21" s="56" t="s">
        <v>27</v>
      </c>
      <c r="B21" s="40" t="s">
        <v>67</v>
      </c>
      <c r="C21" s="72" t="s">
        <v>169</v>
      </c>
      <c r="D21" s="53" t="s">
        <v>56</v>
      </c>
      <c r="E21" s="56">
        <v>3</v>
      </c>
      <c r="F21" s="34"/>
      <c r="G21" s="58">
        <f>G22+G23</f>
        <v>5413.05</v>
      </c>
      <c r="H21" s="58">
        <f>H22+H23</f>
        <v>5669.76</v>
      </c>
      <c r="I21" s="58">
        <f>I22+I23</f>
        <v>5531.99</v>
      </c>
    </row>
    <row r="22" spans="1:9" ht="42" customHeight="1">
      <c r="A22" s="102" t="s">
        <v>38</v>
      </c>
      <c r="B22" s="20" t="s">
        <v>43</v>
      </c>
      <c r="C22" s="23" t="s">
        <v>169</v>
      </c>
      <c r="D22" s="54" t="s">
        <v>56</v>
      </c>
      <c r="E22" s="48">
        <v>3</v>
      </c>
      <c r="F22" s="48" t="s">
        <v>168</v>
      </c>
      <c r="G22" s="57">
        <v>50</v>
      </c>
      <c r="H22" s="57">
        <v>50</v>
      </c>
      <c r="I22" s="57">
        <v>0</v>
      </c>
    </row>
    <row r="23" spans="1:9" ht="27.75" customHeight="1">
      <c r="A23" s="102" t="s">
        <v>40</v>
      </c>
      <c r="B23" s="20" t="s">
        <v>44</v>
      </c>
      <c r="C23" s="23" t="s">
        <v>170</v>
      </c>
      <c r="D23" s="54" t="s">
        <v>56</v>
      </c>
      <c r="E23" s="48">
        <v>3</v>
      </c>
      <c r="F23" s="48" t="s">
        <v>167</v>
      </c>
      <c r="G23" s="57">
        <v>5363.05</v>
      </c>
      <c r="H23" s="57">
        <v>5619.76</v>
      </c>
      <c r="I23" s="57">
        <v>5531.99</v>
      </c>
    </row>
    <row r="24" spans="1:9" ht="16.5" customHeight="1">
      <c r="A24" s="56" t="s">
        <v>28</v>
      </c>
      <c r="B24" s="40" t="s">
        <v>68</v>
      </c>
      <c r="C24" s="49" t="s">
        <v>73</v>
      </c>
      <c r="D24" s="53" t="s">
        <v>56</v>
      </c>
      <c r="E24" s="56">
        <v>4</v>
      </c>
      <c r="F24" s="34"/>
      <c r="G24" s="58">
        <f>G25+G26</f>
        <v>40725.06</v>
      </c>
      <c r="H24" s="58">
        <f>H25+H26</f>
        <v>43642.189999999995</v>
      </c>
      <c r="I24" s="58">
        <f>I25+I26</f>
        <v>43310.549999999996</v>
      </c>
    </row>
    <row r="25" spans="1:9" ht="52.5" customHeight="1">
      <c r="A25" s="102" t="s">
        <v>45</v>
      </c>
      <c r="B25" s="20" t="s">
        <v>69</v>
      </c>
      <c r="C25" s="23" t="s">
        <v>73</v>
      </c>
      <c r="D25" s="54" t="s">
        <v>56</v>
      </c>
      <c r="E25" s="48">
        <v>4</v>
      </c>
      <c r="F25" s="48" t="s">
        <v>191</v>
      </c>
      <c r="G25" s="57">
        <v>40425.06</v>
      </c>
      <c r="H25" s="57">
        <v>43400.56</v>
      </c>
      <c r="I25" s="57">
        <v>43143.17</v>
      </c>
    </row>
    <row r="26" spans="1:9" ht="15" customHeight="1">
      <c r="A26" s="102" t="s">
        <v>46</v>
      </c>
      <c r="B26" s="20" t="s">
        <v>70</v>
      </c>
      <c r="C26" s="23" t="s">
        <v>73</v>
      </c>
      <c r="D26" s="54" t="s">
        <v>56</v>
      </c>
      <c r="E26" s="48">
        <v>4</v>
      </c>
      <c r="F26" s="48" t="s">
        <v>166</v>
      </c>
      <c r="G26" s="57">
        <v>300</v>
      </c>
      <c r="H26" s="57">
        <v>241.63</v>
      </c>
      <c r="I26" s="57">
        <v>167.38</v>
      </c>
    </row>
    <row r="27" spans="1:9" ht="30" customHeight="1">
      <c r="A27" s="56" t="s">
        <v>29</v>
      </c>
      <c r="B27" s="40" t="s">
        <v>71</v>
      </c>
      <c r="C27" s="72" t="s">
        <v>171</v>
      </c>
      <c r="D27" s="53" t="s">
        <v>56</v>
      </c>
      <c r="E27" s="56">
        <v>5</v>
      </c>
      <c r="F27" s="34"/>
      <c r="G27" s="58">
        <f>G28</f>
        <v>1000</v>
      </c>
      <c r="H27" s="58">
        <f>H28</f>
        <v>1030</v>
      </c>
      <c r="I27" s="58">
        <f>I28</f>
        <v>984.32</v>
      </c>
    </row>
    <row r="28" spans="1:9" ht="30.75" customHeight="1">
      <c r="A28" s="102" t="s">
        <v>48</v>
      </c>
      <c r="B28" s="20" t="s">
        <v>72</v>
      </c>
      <c r="C28" s="23" t="s">
        <v>73</v>
      </c>
      <c r="D28" s="54" t="s">
        <v>56</v>
      </c>
      <c r="E28" s="48">
        <v>5</v>
      </c>
      <c r="F28" s="48" t="s">
        <v>165</v>
      </c>
      <c r="G28" s="57">
        <v>1000</v>
      </c>
      <c r="H28" s="57">
        <v>1030</v>
      </c>
      <c r="I28" s="57">
        <v>984.32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showWhiteSpace="0" zoomScale="87" zoomScaleNormal="87" zoomScalePageLayoutView="75" workbookViewId="0">
      <selection activeCell="B11" sqref="B11:B21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98"/>
      <c r="E1" s="7"/>
    </row>
    <row r="2" spans="1:5">
      <c r="A2" s="7"/>
      <c r="B2" s="7"/>
      <c r="C2" s="7"/>
      <c r="D2" s="99"/>
      <c r="E2" s="7"/>
    </row>
    <row r="3" spans="1:5">
      <c r="A3" s="7"/>
      <c r="B3" s="7"/>
      <c r="C3" s="7"/>
      <c r="D3" s="7"/>
      <c r="E3" s="7"/>
    </row>
    <row r="4" spans="1:5">
      <c r="A4" s="7"/>
      <c r="B4" s="120" t="s">
        <v>75</v>
      </c>
      <c r="C4" s="120"/>
      <c r="D4" s="12"/>
      <c r="E4" s="12"/>
    </row>
    <row r="5" spans="1:5">
      <c r="A5" s="7"/>
      <c r="B5" s="120" t="s">
        <v>74</v>
      </c>
      <c r="C5" s="120"/>
      <c r="D5" s="120"/>
      <c r="E5" s="120"/>
    </row>
    <row r="6" spans="1:5">
      <c r="A6" s="7"/>
      <c r="B6" s="179" t="s">
        <v>246</v>
      </c>
      <c r="C6" s="184"/>
      <c r="D6" s="181"/>
      <c r="E6" s="181"/>
    </row>
    <row r="7" spans="1:5">
      <c r="A7" s="7"/>
      <c r="B7" s="42"/>
      <c r="C7" s="41"/>
      <c r="D7" s="7"/>
      <c r="E7" s="7"/>
    </row>
    <row r="8" spans="1:5">
      <c r="A8" s="14"/>
      <c r="B8" s="14"/>
      <c r="C8" s="14"/>
      <c r="D8" s="14"/>
      <c r="E8" s="14" t="s">
        <v>4</v>
      </c>
    </row>
    <row r="9" spans="1:5">
      <c r="A9" s="16" t="s">
        <v>7</v>
      </c>
      <c r="B9" s="16" t="s">
        <v>19</v>
      </c>
      <c r="C9" s="16" t="s">
        <v>3</v>
      </c>
      <c r="D9" s="35" t="s">
        <v>181</v>
      </c>
      <c r="E9" s="19" t="s">
        <v>10</v>
      </c>
    </row>
    <row r="10" spans="1:5">
      <c r="A10" s="36">
        <v>1</v>
      </c>
      <c r="B10" s="36">
        <v>2</v>
      </c>
      <c r="C10" s="16">
        <v>3</v>
      </c>
      <c r="D10" s="37">
        <v>4</v>
      </c>
      <c r="E10" s="38">
        <v>5</v>
      </c>
    </row>
    <row r="11" spans="1:5" ht="15.75" customHeight="1">
      <c r="A11" s="114"/>
      <c r="B11" s="117" t="s">
        <v>76</v>
      </c>
      <c r="C11" s="63" t="s">
        <v>25</v>
      </c>
      <c r="D11" s="64">
        <f>D22+D44+D121+D154+D187</f>
        <v>103883.20999999999</v>
      </c>
      <c r="E11" s="64">
        <f>E22+E44+E121+E154+E187</f>
        <v>93800.85</v>
      </c>
    </row>
    <row r="12" spans="1:5">
      <c r="A12" s="115"/>
      <c r="B12" s="118"/>
      <c r="C12" s="63" t="s">
        <v>5</v>
      </c>
      <c r="D12" s="64">
        <f t="shared" ref="D12:E12" si="0">D23+D45+D122+D155+D188</f>
        <v>78796.73</v>
      </c>
      <c r="E12" s="64">
        <f t="shared" si="0"/>
        <v>77080.09</v>
      </c>
    </row>
    <row r="13" spans="1:5">
      <c r="A13" s="115"/>
      <c r="B13" s="118"/>
      <c r="C13" s="63" t="s">
        <v>34</v>
      </c>
      <c r="D13" s="64">
        <f t="shared" ref="D13:E13" si="1">D24+D46+D123+D156+D189</f>
        <v>0</v>
      </c>
      <c r="E13" s="64">
        <f t="shared" si="1"/>
        <v>0</v>
      </c>
    </row>
    <row r="14" spans="1:5">
      <c r="A14" s="115"/>
      <c r="B14" s="118"/>
      <c r="C14" s="63" t="s">
        <v>6</v>
      </c>
      <c r="D14" s="64">
        <f t="shared" ref="D14:E14" si="2">D25+D47+D124+D157+D190</f>
        <v>25086.48</v>
      </c>
      <c r="E14" s="64">
        <f t="shared" si="2"/>
        <v>16720.759999999998</v>
      </c>
    </row>
    <row r="15" spans="1:5">
      <c r="A15" s="115"/>
      <c r="B15" s="118"/>
      <c r="C15" s="63" t="s">
        <v>31</v>
      </c>
      <c r="D15" s="64"/>
      <c r="E15" s="64"/>
    </row>
    <row r="16" spans="1:5">
      <c r="A16" s="115"/>
      <c r="B16" s="118"/>
      <c r="C16" s="63" t="s">
        <v>32</v>
      </c>
      <c r="D16" s="64">
        <f t="shared" ref="D16:E16" si="3">D27+D49+D126+D159+D192</f>
        <v>96729.739999999991</v>
      </c>
      <c r="E16" s="64">
        <f t="shared" si="3"/>
        <v>86789.440000000002</v>
      </c>
    </row>
    <row r="17" spans="1:5">
      <c r="A17" s="115"/>
      <c r="B17" s="118"/>
      <c r="C17" s="63" t="s">
        <v>192</v>
      </c>
      <c r="D17" s="64">
        <f t="shared" ref="D17:E17" si="4">D28+D50+D127+D160+D193</f>
        <v>3292.54</v>
      </c>
      <c r="E17" s="64">
        <f t="shared" si="4"/>
        <v>3292.54</v>
      </c>
    </row>
    <row r="18" spans="1:5">
      <c r="A18" s="115"/>
      <c r="B18" s="118"/>
      <c r="C18" s="63" t="s">
        <v>33</v>
      </c>
      <c r="D18" s="64">
        <f t="shared" ref="D18:E18" si="5">D29+D51+D128+D161+D194</f>
        <v>7153.47</v>
      </c>
      <c r="E18" s="64">
        <f t="shared" si="5"/>
        <v>7011.41</v>
      </c>
    </row>
    <row r="19" spans="1:5">
      <c r="A19" s="115"/>
      <c r="B19" s="118"/>
      <c r="C19" s="63" t="s">
        <v>192</v>
      </c>
      <c r="D19" s="64">
        <f t="shared" ref="D19:E19" si="6">D30+D52+D129+D162+D195</f>
        <v>7044.8600000000006</v>
      </c>
      <c r="E19" s="64">
        <f t="shared" si="6"/>
        <v>6957.12</v>
      </c>
    </row>
    <row r="20" spans="1:5">
      <c r="A20" s="115"/>
      <c r="B20" s="118"/>
      <c r="C20" s="63" t="s">
        <v>35</v>
      </c>
      <c r="D20" s="64">
        <f t="shared" ref="D20:E20" si="7">D31+D53+D130+D163+D196</f>
        <v>0</v>
      </c>
      <c r="E20" s="64">
        <f t="shared" si="7"/>
        <v>0</v>
      </c>
    </row>
    <row r="21" spans="1:5" ht="13.5" customHeight="1">
      <c r="A21" s="116"/>
      <c r="B21" s="119"/>
      <c r="C21" s="63" t="s">
        <v>115</v>
      </c>
      <c r="D21" s="64">
        <f t="shared" ref="D21:E21" si="8">D32+D54+D131+D164+D197</f>
        <v>0</v>
      </c>
      <c r="E21" s="64">
        <f t="shared" si="8"/>
        <v>0</v>
      </c>
    </row>
    <row r="22" spans="1:5">
      <c r="A22" s="123" t="s">
        <v>0</v>
      </c>
      <c r="B22" s="123" t="s">
        <v>77</v>
      </c>
      <c r="C22" s="62" t="s">
        <v>25</v>
      </c>
      <c r="D22" s="74">
        <f t="shared" ref="D22:E25" si="9">D33</f>
        <v>1483.7099999999998</v>
      </c>
      <c r="E22" s="74">
        <f t="shared" si="9"/>
        <v>1479.4199999999998</v>
      </c>
    </row>
    <row r="23" spans="1:5">
      <c r="A23" s="121"/>
      <c r="B23" s="121"/>
      <c r="C23" s="62" t="s">
        <v>5</v>
      </c>
      <c r="D23" s="74">
        <f t="shared" si="9"/>
        <v>129.84</v>
      </c>
      <c r="E23" s="74">
        <f t="shared" si="9"/>
        <v>125.55</v>
      </c>
    </row>
    <row r="24" spans="1:5">
      <c r="A24" s="121"/>
      <c r="B24" s="121"/>
      <c r="C24" s="62" t="s">
        <v>34</v>
      </c>
      <c r="D24" s="74">
        <f t="shared" si="9"/>
        <v>0</v>
      </c>
      <c r="E24" s="74">
        <f t="shared" si="9"/>
        <v>0</v>
      </c>
    </row>
    <row r="25" spans="1:5">
      <c r="A25" s="121"/>
      <c r="B25" s="121"/>
      <c r="C25" s="62" t="s">
        <v>6</v>
      </c>
      <c r="D25" s="74">
        <f t="shared" si="9"/>
        <v>1353.87</v>
      </c>
      <c r="E25" s="74">
        <f t="shared" si="9"/>
        <v>1353.87</v>
      </c>
    </row>
    <row r="26" spans="1:5">
      <c r="A26" s="121"/>
      <c r="B26" s="121"/>
      <c r="C26" s="62" t="s">
        <v>31</v>
      </c>
      <c r="D26" s="74"/>
      <c r="E26" s="74"/>
    </row>
    <row r="27" spans="1:5">
      <c r="A27" s="121"/>
      <c r="B27" s="121"/>
      <c r="C27" s="62" t="s">
        <v>32</v>
      </c>
      <c r="D27" s="74">
        <f>D38</f>
        <v>0</v>
      </c>
      <c r="E27" s="74">
        <f>E38</f>
        <v>0</v>
      </c>
    </row>
    <row r="28" spans="1:5">
      <c r="A28" s="121"/>
      <c r="B28" s="121"/>
      <c r="C28" s="62" t="s">
        <v>194</v>
      </c>
      <c r="D28" s="74">
        <f t="shared" ref="D28:E32" si="10">D39</f>
        <v>0</v>
      </c>
      <c r="E28" s="74">
        <f t="shared" si="10"/>
        <v>0</v>
      </c>
    </row>
    <row r="29" spans="1:5">
      <c r="A29" s="121"/>
      <c r="B29" s="121"/>
      <c r="C29" s="62" t="s">
        <v>193</v>
      </c>
      <c r="D29" s="74">
        <f t="shared" si="10"/>
        <v>1483.71</v>
      </c>
      <c r="E29" s="74">
        <f t="shared" si="10"/>
        <v>1479.42</v>
      </c>
    </row>
    <row r="30" spans="1:5">
      <c r="A30" s="121"/>
      <c r="B30" s="121"/>
      <c r="C30" s="62" t="s">
        <v>194</v>
      </c>
      <c r="D30" s="74">
        <f t="shared" si="10"/>
        <v>1425.1</v>
      </c>
      <c r="E30" s="74">
        <f t="shared" si="10"/>
        <v>1425.13</v>
      </c>
    </row>
    <row r="31" spans="1:5">
      <c r="A31" s="121"/>
      <c r="B31" s="121"/>
      <c r="C31" s="62" t="s">
        <v>35</v>
      </c>
      <c r="D31" s="74">
        <f t="shared" si="10"/>
        <v>0</v>
      </c>
      <c r="E31" s="74">
        <f t="shared" si="10"/>
        <v>0</v>
      </c>
    </row>
    <row r="32" spans="1:5" ht="15" customHeight="1">
      <c r="A32" s="122"/>
      <c r="B32" s="122"/>
      <c r="C32" s="62" t="s">
        <v>115</v>
      </c>
      <c r="D32" s="74">
        <f t="shared" si="10"/>
        <v>0</v>
      </c>
      <c r="E32" s="74">
        <f t="shared" si="10"/>
        <v>0</v>
      </c>
    </row>
    <row r="33" spans="1:5">
      <c r="A33" s="111" t="s">
        <v>1</v>
      </c>
      <c r="B33" s="111" t="s">
        <v>39</v>
      </c>
      <c r="C33" s="59" t="s">
        <v>25</v>
      </c>
      <c r="D33" s="60">
        <f>D34+D36+D35</f>
        <v>1483.7099999999998</v>
      </c>
      <c r="E33" s="61">
        <f>E34+E35+E36</f>
        <v>1479.4199999999998</v>
      </c>
    </row>
    <row r="34" spans="1:5">
      <c r="A34" s="112"/>
      <c r="B34" s="112"/>
      <c r="C34" s="59" t="s">
        <v>5</v>
      </c>
      <c r="D34" s="60">
        <v>129.84</v>
      </c>
      <c r="E34" s="61">
        <v>125.55</v>
      </c>
    </row>
    <row r="35" spans="1:5">
      <c r="A35" s="112"/>
      <c r="B35" s="112"/>
      <c r="C35" s="59" t="s">
        <v>34</v>
      </c>
      <c r="D35" s="60">
        <v>0</v>
      </c>
      <c r="E35" s="61">
        <v>0</v>
      </c>
    </row>
    <row r="36" spans="1:5">
      <c r="A36" s="112"/>
      <c r="B36" s="112"/>
      <c r="C36" s="59" t="s">
        <v>6</v>
      </c>
      <c r="D36" s="60">
        <v>1353.87</v>
      </c>
      <c r="E36" s="61">
        <v>1353.87</v>
      </c>
    </row>
    <row r="37" spans="1:5">
      <c r="A37" s="112"/>
      <c r="B37" s="112"/>
      <c r="C37" s="59" t="s">
        <v>31</v>
      </c>
      <c r="D37" s="37"/>
      <c r="E37" s="73"/>
    </row>
    <row r="38" spans="1:5">
      <c r="A38" s="112"/>
      <c r="B38" s="112"/>
      <c r="C38" s="59" t="s">
        <v>32</v>
      </c>
      <c r="D38" s="60">
        <v>0</v>
      </c>
      <c r="E38" s="61">
        <v>0</v>
      </c>
    </row>
    <row r="39" spans="1:5">
      <c r="A39" s="112"/>
      <c r="B39" s="112"/>
      <c r="C39" s="59" t="s">
        <v>194</v>
      </c>
      <c r="D39" s="60">
        <v>0</v>
      </c>
      <c r="E39" s="61">
        <v>0</v>
      </c>
    </row>
    <row r="40" spans="1:5">
      <c r="A40" s="112"/>
      <c r="B40" s="112"/>
      <c r="C40" s="59" t="s">
        <v>33</v>
      </c>
      <c r="D40" s="60">
        <v>1483.71</v>
      </c>
      <c r="E40" s="61">
        <v>1479.42</v>
      </c>
    </row>
    <row r="41" spans="1:5">
      <c r="A41" s="112"/>
      <c r="B41" s="112"/>
      <c r="C41" s="59" t="s">
        <v>194</v>
      </c>
      <c r="D41" s="60">
        <v>1425.1</v>
      </c>
      <c r="E41" s="61">
        <v>1425.13</v>
      </c>
    </row>
    <row r="42" spans="1:5">
      <c r="A42" s="112"/>
      <c r="B42" s="112"/>
      <c r="C42" s="59" t="s">
        <v>35</v>
      </c>
      <c r="D42" s="60">
        <v>0</v>
      </c>
      <c r="E42" s="61">
        <v>0</v>
      </c>
    </row>
    <row r="43" spans="1:5" ht="13.5" customHeight="1">
      <c r="A43" s="113"/>
      <c r="B43" s="113"/>
      <c r="C43" s="59" t="s">
        <v>115</v>
      </c>
      <c r="D43" s="65">
        <v>0</v>
      </c>
      <c r="E43" s="61">
        <v>0</v>
      </c>
    </row>
    <row r="44" spans="1:5" ht="15.75" customHeight="1">
      <c r="A44" s="123" t="s">
        <v>26</v>
      </c>
      <c r="B44" s="123" t="s">
        <v>78</v>
      </c>
      <c r="C44" s="62" t="s">
        <v>25</v>
      </c>
      <c r="D44" s="74">
        <f t="shared" ref="D44:E47" si="11">D55+D66+D77+D88+D99+D110</f>
        <v>52057.549999999996</v>
      </c>
      <c r="E44" s="74">
        <f t="shared" si="11"/>
        <v>42494.57</v>
      </c>
    </row>
    <row r="45" spans="1:5">
      <c r="A45" s="121"/>
      <c r="B45" s="121"/>
      <c r="C45" s="62" t="s">
        <v>5</v>
      </c>
      <c r="D45" s="74">
        <f t="shared" si="11"/>
        <v>28324.94</v>
      </c>
      <c r="E45" s="74">
        <f t="shared" si="11"/>
        <v>27127.68</v>
      </c>
    </row>
    <row r="46" spans="1:5">
      <c r="A46" s="121"/>
      <c r="B46" s="121"/>
      <c r="C46" s="62" t="s">
        <v>34</v>
      </c>
      <c r="D46" s="74">
        <f t="shared" si="11"/>
        <v>0</v>
      </c>
      <c r="E46" s="74">
        <f t="shared" si="11"/>
        <v>0</v>
      </c>
    </row>
    <row r="47" spans="1:5">
      <c r="A47" s="121"/>
      <c r="B47" s="121"/>
      <c r="C47" s="62" t="s">
        <v>6</v>
      </c>
      <c r="D47" s="74">
        <f t="shared" si="11"/>
        <v>23732.61</v>
      </c>
      <c r="E47" s="74">
        <f t="shared" si="11"/>
        <v>15366.89</v>
      </c>
    </row>
    <row r="48" spans="1:5">
      <c r="A48" s="121"/>
      <c r="B48" s="121"/>
      <c r="C48" s="62" t="s">
        <v>31</v>
      </c>
      <c r="D48" s="74"/>
      <c r="E48" s="74"/>
    </row>
    <row r="49" spans="1:5">
      <c r="A49" s="121"/>
      <c r="B49" s="121"/>
      <c r="C49" s="62" t="s">
        <v>32</v>
      </c>
      <c r="D49" s="74">
        <f t="shared" ref="D49:E51" si="12">D60+D71+D82+D93+D104+D115</f>
        <v>52057.55</v>
      </c>
      <c r="E49" s="74">
        <f t="shared" si="12"/>
        <v>42494.57</v>
      </c>
    </row>
    <row r="50" spans="1:5">
      <c r="A50" s="121"/>
      <c r="B50" s="121"/>
      <c r="C50" s="62" t="s">
        <v>194</v>
      </c>
      <c r="D50" s="74">
        <f t="shared" si="12"/>
        <v>3292.54</v>
      </c>
      <c r="E50" s="74">
        <f t="shared" si="12"/>
        <v>3292.54</v>
      </c>
    </row>
    <row r="51" spans="1:5">
      <c r="A51" s="121"/>
      <c r="B51" s="121"/>
      <c r="C51" s="62" t="s">
        <v>193</v>
      </c>
      <c r="D51" s="74">
        <f t="shared" si="12"/>
        <v>0</v>
      </c>
      <c r="E51" s="74">
        <f t="shared" si="12"/>
        <v>0</v>
      </c>
    </row>
    <row r="52" spans="1:5">
      <c r="A52" s="121"/>
      <c r="B52" s="121"/>
      <c r="C52" s="62" t="s">
        <v>194</v>
      </c>
      <c r="D52" s="74">
        <f t="shared" ref="D52:E54" si="13">D63+D74+D85+D96+D107+D118</f>
        <v>0</v>
      </c>
      <c r="E52" s="74">
        <f t="shared" si="13"/>
        <v>0</v>
      </c>
    </row>
    <row r="53" spans="1:5">
      <c r="A53" s="121"/>
      <c r="B53" s="121"/>
      <c r="C53" s="62" t="s">
        <v>35</v>
      </c>
      <c r="D53" s="74">
        <f t="shared" si="13"/>
        <v>0</v>
      </c>
      <c r="E53" s="74">
        <f t="shared" si="13"/>
        <v>0</v>
      </c>
    </row>
    <row r="54" spans="1:5" ht="13.5" customHeight="1">
      <c r="A54" s="122"/>
      <c r="B54" s="122"/>
      <c r="C54" s="62" t="s">
        <v>115</v>
      </c>
      <c r="D54" s="74">
        <f t="shared" si="13"/>
        <v>0</v>
      </c>
      <c r="E54" s="74">
        <f t="shared" si="13"/>
        <v>0</v>
      </c>
    </row>
    <row r="55" spans="1:5">
      <c r="A55" s="111" t="s">
        <v>36</v>
      </c>
      <c r="B55" s="111" t="s">
        <v>62</v>
      </c>
      <c r="C55" s="59" t="s">
        <v>25</v>
      </c>
      <c r="D55" s="60">
        <f>D56+D58+D57</f>
        <v>576.66999999999996</v>
      </c>
      <c r="E55" s="61">
        <f>E56+E57+E58</f>
        <v>576.66999999999996</v>
      </c>
    </row>
    <row r="56" spans="1:5">
      <c r="A56" s="112"/>
      <c r="B56" s="112"/>
      <c r="C56" s="59" t="s">
        <v>5</v>
      </c>
      <c r="D56" s="60">
        <v>576.66999999999996</v>
      </c>
      <c r="E56" s="61">
        <v>576.66999999999996</v>
      </c>
    </row>
    <row r="57" spans="1:5">
      <c r="A57" s="112"/>
      <c r="B57" s="112"/>
      <c r="C57" s="59" t="s">
        <v>34</v>
      </c>
      <c r="D57" s="60">
        <v>0</v>
      </c>
      <c r="E57" s="61">
        <v>0</v>
      </c>
    </row>
    <row r="58" spans="1:5">
      <c r="A58" s="112"/>
      <c r="B58" s="112"/>
      <c r="C58" s="59" t="s">
        <v>6</v>
      </c>
      <c r="D58" s="60">
        <v>0</v>
      </c>
      <c r="E58" s="61">
        <v>0</v>
      </c>
    </row>
    <row r="59" spans="1:5">
      <c r="A59" s="112"/>
      <c r="B59" s="112"/>
      <c r="C59" s="59" t="s">
        <v>31</v>
      </c>
      <c r="D59" s="37"/>
      <c r="E59" s="73"/>
    </row>
    <row r="60" spans="1:5">
      <c r="A60" s="112"/>
      <c r="B60" s="112"/>
      <c r="C60" s="59" t="s">
        <v>32</v>
      </c>
      <c r="D60" s="60">
        <v>576.66999999999996</v>
      </c>
      <c r="E60" s="61">
        <v>576.66999999999996</v>
      </c>
    </row>
    <row r="61" spans="1:5">
      <c r="A61" s="112"/>
      <c r="B61" s="112"/>
      <c r="C61" s="59" t="s">
        <v>194</v>
      </c>
      <c r="D61" s="60">
        <v>0</v>
      </c>
      <c r="E61" s="61">
        <v>0</v>
      </c>
    </row>
    <row r="62" spans="1:5">
      <c r="A62" s="112"/>
      <c r="B62" s="112"/>
      <c r="C62" s="59" t="s">
        <v>33</v>
      </c>
      <c r="D62" s="60">
        <v>0</v>
      </c>
      <c r="E62" s="61">
        <v>0</v>
      </c>
    </row>
    <row r="63" spans="1:5">
      <c r="A63" s="112"/>
      <c r="B63" s="112"/>
      <c r="C63" s="59" t="s">
        <v>194</v>
      </c>
      <c r="D63" s="60">
        <v>0</v>
      </c>
      <c r="E63" s="61">
        <v>0</v>
      </c>
    </row>
    <row r="64" spans="1:5">
      <c r="A64" s="112"/>
      <c r="B64" s="112"/>
      <c r="C64" s="59" t="s">
        <v>35</v>
      </c>
      <c r="D64" s="60">
        <v>0</v>
      </c>
      <c r="E64" s="61">
        <v>0</v>
      </c>
    </row>
    <row r="65" spans="1:5" ht="13.5" customHeight="1">
      <c r="A65" s="113"/>
      <c r="B65" s="113"/>
      <c r="C65" s="59" t="s">
        <v>115</v>
      </c>
      <c r="D65" s="65">
        <v>0</v>
      </c>
      <c r="E65" s="61">
        <v>0</v>
      </c>
    </row>
    <row r="66" spans="1:5" ht="15.75" customHeight="1">
      <c r="A66" s="111" t="s">
        <v>37</v>
      </c>
      <c r="B66" s="111" t="s">
        <v>63</v>
      </c>
      <c r="C66" s="59" t="s">
        <v>25</v>
      </c>
      <c r="D66" s="60">
        <f>D67+D69+D68</f>
        <v>2586.08</v>
      </c>
      <c r="E66" s="61">
        <f>E67+E68+E69</f>
        <v>2586.08</v>
      </c>
    </row>
    <row r="67" spans="1:5" ht="12.75" customHeight="1">
      <c r="A67" s="112"/>
      <c r="B67" s="112"/>
      <c r="C67" s="59" t="s">
        <v>5</v>
      </c>
      <c r="D67" s="60">
        <v>2586.08</v>
      </c>
      <c r="E67" s="61">
        <v>2586.08</v>
      </c>
    </row>
    <row r="68" spans="1:5" ht="14.25" customHeight="1">
      <c r="A68" s="112"/>
      <c r="B68" s="112"/>
      <c r="C68" s="59" t="s">
        <v>34</v>
      </c>
      <c r="D68" s="60">
        <v>0</v>
      </c>
      <c r="E68" s="61">
        <v>0</v>
      </c>
    </row>
    <row r="69" spans="1:5" ht="14.25" customHeight="1">
      <c r="A69" s="112"/>
      <c r="B69" s="112"/>
      <c r="C69" s="59" t="s">
        <v>6</v>
      </c>
      <c r="D69" s="60">
        <v>0</v>
      </c>
      <c r="E69" s="61">
        <v>0</v>
      </c>
    </row>
    <row r="70" spans="1:5" ht="14.25" customHeight="1">
      <c r="A70" s="112"/>
      <c r="B70" s="112"/>
      <c r="C70" s="59" t="s">
        <v>31</v>
      </c>
      <c r="D70" s="37"/>
      <c r="E70" s="73"/>
    </row>
    <row r="71" spans="1:5" ht="15" customHeight="1">
      <c r="A71" s="112"/>
      <c r="B71" s="112"/>
      <c r="C71" s="59" t="s">
        <v>32</v>
      </c>
      <c r="D71" s="60">
        <v>2586.08</v>
      </c>
      <c r="E71" s="61">
        <v>2586.08</v>
      </c>
    </row>
    <row r="72" spans="1:5" ht="15" customHeight="1">
      <c r="A72" s="112"/>
      <c r="B72" s="112"/>
      <c r="C72" s="59" t="s">
        <v>194</v>
      </c>
      <c r="D72" s="60">
        <v>0</v>
      </c>
      <c r="E72" s="61">
        <v>0</v>
      </c>
    </row>
    <row r="73" spans="1:5" ht="13.5" customHeight="1">
      <c r="A73" s="112"/>
      <c r="B73" s="112"/>
      <c r="C73" s="59" t="s">
        <v>33</v>
      </c>
      <c r="D73" s="60">
        <v>0</v>
      </c>
      <c r="E73" s="61">
        <v>0</v>
      </c>
    </row>
    <row r="74" spans="1:5" ht="13.5" customHeight="1">
      <c r="A74" s="112"/>
      <c r="B74" s="112"/>
      <c r="C74" s="59" t="s">
        <v>194</v>
      </c>
      <c r="D74" s="60">
        <v>0</v>
      </c>
      <c r="E74" s="61">
        <v>0</v>
      </c>
    </row>
    <row r="75" spans="1:5" ht="12.75" customHeight="1">
      <c r="A75" s="112"/>
      <c r="B75" s="112"/>
      <c r="C75" s="59" t="s">
        <v>35</v>
      </c>
      <c r="D75" s="60">
        <v>0</v>
      </c>
      <c r="E75" s="61">
        <v>0</v>
      </c>
    </row>
    <row r="76" spans="1:5" ht="17.25" customHeight="1">
      <c r="A76" s="113"/>
      <c r="B76" s="113"/>
      <c r="C76" s="59" t="s">
        <v>115</v>
      </c>
      <c r="D76" s="65">
        <v>0</v>
      </c>
      <c r="E76" s="61">
        <v>0</v>
      </c>
    </row>
    <row r="77" spans="1:5" ht="13.5" customHeight="1">
      <c r="A77" s="111" t="s">
        <v>239</v>
      </c>
      <c r="B77" s="111" t="s">
        <v>64</v>
      </c>
      <c r="C77" s="59" t="s">
        <v>25</v>
      </c>
      <c r="D77" s="60">
        <f>D78+D80+D79</f>
        <v>11258.51</v>
      </c>
      <c r="E77" s="61">
        <f>E78+E79+E80</f>
        <v>10700.95</v>
      </c>
    </row>
    <row r="78" spans="1:5" ht="13.5" customHeight="1">
      <c r="A78" s="112"/>
      <c r="B78" s="112"/>
      <c r="C78" s="59" t="s">
        <v>5</v>
      </c>
      <c r="D78" s="60">
        <v>11258.51</v>
      </c>
      <c r="E78" s="61">
        <v>10700.95</v>
      </c>
    </row>
    <row r="79" spans="1:5" ht="14.25" customHeight="1">
      <c r="A79" s="112"/>
      <c r="B79" s="112"/>
      <c r="C79" s="59" t="s">
        <v>34</v>
      </c>
      <c r="D79" s="60">
        <v>0</v>
      </c>
      <c r="E79" s="61">
        <v>0</v>
      </c>
    </row>
    <row r="80" spans="1:5" ht="14.25" customHeight="1">
      <c r="A80" s="112"/>
      <c r="B80" s="112"/>
      <c r="C80" s="59" t="s">
        <v>6</v>
      </c>
      <c r="D80" s="60">
        <v>0</v>
      </c>
      <c r="E80" s="61">
        <v>0</v>
      </c>
    </row>
    <row r="81" spans="1:5" ht="14.25" customHeight="1">
      <c r="A81" s="112"/>
      <c r="B81" s="112"/>
      <c r="C81" s="59" t="s">
        <v>31</v>
      </c>
      <c r="D81" s="37"/>
      <c r="E81" s="73"/>
    </row>
    <row r="82" spans="1:5" ht="16.5" customHeight="1">
      <c r="A82" s="112"/>
      <c r="B82" s="112"/>
      <c r="C82" s="59" t="s">
        <v>32</v>
      </c>
      <c r="D82" s="60">
        <v>11258.51</v>
      </c>
      <c r="E82" s="61">
        <v>10700.95</v>
      </c>
    </row>
    <row r="83" spans="1:5" ht="16.5" customHeight="1">
      <c r="A83" s="112"/>
      <c r="B83" s="112"/>
      <c r="C83" s="59" t="s">
        <v>194</v>
      </c>
      <c r="D83" s="60">
        <v>0</v>
      </c>
      <c r="E83" s="61">
        <v>0</v>
      </c>
    </row>
    <row r="84" spans="1:5" ht="14.25" customHeight="1">
      <c r="A84" s="112"/>
      <c r="B84" s="112"/>
      <c r="C84" s="59" t="s">
        <v>33</v>
      </c>
      <c r="D84" s="60">
        <v>0</v>
      </c>
      <c r="E84" s="61">
        <v>0</v>
      </c>
    </row>
    <row r="85" spans="1:5" ht="14.25" customHeight="1">
      <c r="A85" s="112"/>
      <c r="B85" s="112"/>
      <c r="C85" s="59" t="s">
        <v>194</v>
      </c>
      <c r="D85" s="60">
        <v>0</v>
      </c>
      <c r="E85" s="61">
        <v>0</v>
      </c>
    </row>
    <row r="86" spans="1:5" ht="13.5" customHeight="1">
      <c r="A86" s="112"/>
      <c r="B86" s="112"/>
      <c r="C86" s="59" t="s">
        <v>35</v>
      </c>
      <c r="D86" s="60">
        <v>0</v>
      </c>
      <c r="E86" s="61">
        <v>0</v>
      </c>
    </row>
    <row r="87" spans="1:5" ht="14.25" customHeight="1">
      <c r="A87" s="113"/>
      <c r="B87" s="113"/>
      <c r="C87" s="59" t="s">
        <v>115</v>
      </c>
      <c r="D87" s="65">
        <v>0</v>
      </c>
      <c r="E87" s="61">
        <v>0</v>
      </c>
    </row>
    <row r="88" spans="1:5" ht="14.25" customHeight="1">
      <c r="A88" s="111" t="s">
        <v>240</v>
      </c>
      <c r="B88" s="111" t="s">
        <v>66</v>
      </c>
      <c r="C88" s="59" t="s">
        <v>25</v>
      </c>
      <c r="D88" s="60">
        <f>D89+D91+D90</f>
        <v>7598.51</v>
      </c>
      <c r="E88" s="61">
        <f>E89+E90+E91</f>
        <v>7415.12</v>
      </c>
    </row>
    <row r="89" spans="1:5" ht="14.25" customHeight="1">
      <c r="A89" s="112"/>
      <c r="B89" s="112"/>
      <c r="C89" s="59" t="s">
        <v>5</v>
      </c>
      <c r="D89" s="60">
        <v>5642.97</v>
      </c>
      <c r="E89" s="61">
        <v>5459.58</v>
      </c>
    </row>
    <row r="90" spans="1:5" ht="14.25" customHeight="1">
      <c r="A90" s="112"/>
      <c r="B90" s="112"/>
      <c r="C90" s="59" t="s">
        <v>34</v>
      </c>
      <c r="D90" s="60">
        <v>0</v>
      </c>
      <c r="E90" s="61">
        <v>0</v>
      </c>
    </row>
    <row r="91" spans="1:5" ht="14.25" customHeight="1">
      <c r="A91" s="112"/>
      <c r="B91" s="112"/>
      <c r="C91" s="59" t="s">
        <v>6</v>
      </c>
      <c r="D91" s="60">
        <v>1955.54</v>
      </c>
      <c r="E91" s="61">
        <v>1955.54</v>
      </c>
    </row>
    <row r="92" spans="1:5" ht="14.25" customHeight="1">
      <c r="A92" s="112"/>
      <c r="B92" s="112"/>
      <c r="C92" s="59" t="s">
        <v>31</v>
      </c>
      <c r="D92" s="37"/>
      <c r="E92" s="73"/>
    </row>
    <row r="93" spans="1:5" ht="14.25" customHeight="1">
      <c r="A93" s="112"/>
      <c r="B93" s="112"/>
      <c r="C93" s="59" t="s">
        <v>32</v>
      </c>
      <c r="D93" s="60">
        <v>7598.51</v>
      </c>
      <c r="E93" s="61">
        <v>7415.12</v>
      </c>
    </row>
    <row r="94" spans="1:5" ht="14.25" customHeight="1">
      <c r="A94" s="112"/>
      <c r="B94" s="112"/>
      <c r="C94" s="59" t="s">
        <v>194</v>
      </c>
      <c r="D94" s="60">
        <v>0</v>
      </c>
      <c r="E94" s="61">
        <v>0</v>
      </c>
    </row>
    <row r="95" spans="1:5" ht="14.25" customHeight="1">
      <c r="A95" s="112"/>
      <c r="B95" s="112"/>
      <c r="C95" s="59" t="s">
        <v>33</v>
      </c>
      <c r="D95" s="60">
        <v>0</v>
      </c>
      <c r="E95" s="61">
        <v>0</v>
      </c>
    </row>
    <row r="96" spans="1:5" ht="14.25" customHeight="1">
      <c r="A96" s="112"/>
      <c r="B96" s="112"/>
      <c r="C96" s="59" t="s">
        <v>194</v>
      </c>
      <c r="D96" s="60">
        <v>0</v>
      </c>
      <c r="E96" s="61">
        <v>0</v>
      </c>
    </row>
    <row r="97" spans="1:5" ht="14.25" customHeight="1">
      <c r="A97" s="112"/>
      <c r="B97" s="112"/>
      <c r="C97" s="59" t="s">
        <v>35</v>
      </c>
      <c r="D97" s="60">
        <v>0</v>
      </c>
      <c r="E97" s="61">
        <v>0</v>
      </c>
    </row>
    <row r="98" spans="1:5" ht="14.25" customHeight="1">
      <c r="A98" s="113"/>
      <c r="B98" s="113"/>
      <c r="C98" s="59" t="s">
        <v>115</v>
      </c>
      <c r="D98" s="65">
        <v>0</v>
      </c>
      <c r="E98" s="61">
        <v>0</v>
      </c>
    </row>
    <row r="99" spans="1:5" ht="15" customHeight="1">
      <c r="A99" s="111" t="s">
        <v>241</v>
      </c>
      <c r="B99" s="111" t="s">
        <v>65</v>
      </c>
      <c r="C99" s="59" t="s">
        <v>25</v>
      </c>
      <c r="D99" s="60">
        <f>D100+D102+D101</f>
        <v>21231.760000000002</v>
      </c>
      <c r="E99" s="61">
        <f>E100+E101+E102</f>
        <v>21215.75</v>
      </c>
    </row>
    <row r="100" spans="1:5" ht="15.75" customHeight="1">
      <c r="A100" s="112"/>
      <c r="B100" s="112"/>
      <c r="C100" s="59" t="s">
        <v>5</v>
      </c>
      <c r="D100" s="60">
        <v>7820.41</v>
      </c>
      <c r="E100" s="61">
        <v>7804.4</v>
      </c>
    </row>
    <row r="101" spans="1:5" ht="15.75" customHeight="1">
      <c r="A101" s="112"/>
      <c r="B101" s="112"/>
      <c r="C101" s="59" t="s">
        <v>34</v>
      </c>
      <c r="D101" s="60">
        <v>0</v>
      </c>
      <c r="E101" s="61">
        <v>0</v>
      </c>
    </row>
    <row r="102" spans="1:5" ht="14.25" customHeight="1">
      <c r="A102" s="112"/>
      <c r="B102" s="112"/>
      <c r="C102" s="59" t="s">
        <v>6</v>
      </c>
      <c r="D102" s="60">
        <v>13411.35</v>
      </c>
      <c r="E102" s="61">
        <v>13411.35</v>
      </c>
    </row>
    <row r="103" spans="1:5" ht="14.25" customHeight="1">
      <c r="A103" s="112"/>
      <c r="B103" s="112"/>
      <c r="C103" s="59" t="s">
        <v>31</v>
      </c>
      <c r="D103" s="37"/>
      <c r="E103" s="73"/>
    </row>
    <row r="104" spans="1:5" ht="13.5" customHeight="1">
      <c r="A104" s="112"/>
      <c r="B104" s="112"/>
      <c r="C104" s="59" t="s">
        <v>32</v>
      </c>
      <c r="D104" s="60">
        <v>21231.759999999998</v>
      </c>
      <c r="E104" s="61">
        <v>21215.75</v>
      </c>
    </row>
    <row r="105" spans="1:5" ht="13.5" customHeight="1">
      <c r="A105" s="112"/>
      <c r="B105" s="112"/>
      <c r="C105" s="59" t="s">
        <v>194</v>
      </c>
      <c r="D105" s="60">
        <v>3292.54</v>
      </c>
      <c r="E105" s="61">
        <v>3292.54</v>
      </c>
    </row>
    <row r="106" spans="1:5" ht="14.25" customHeight="1">
      <c r="A106" s="112"/>
      <c r="B106" s="112"/>
      <c r="C106" s="59" t="s">
        <v>33</v>
      </c>
      <c r="D106" s="60">
        <v>0</v>
      </c>
      <c r="E106" s="61">
        <v>0</v>
      </c>
    </row>
    <row r="107" spans="1:5" ht="14.25" customHeight="1">
      <c r="A107" s="112"/>
      <c r="B107" s="112"/>
      <c r="C107" s="59" t="s">
        <v>194</v>
      </c>
      <c r="D107" s="60">
        <v>0</v>
      </c>
      <c r="E107" s="61">
        <v>0</v>
      </c>
    </row>
    <row r="108" spans="1:5" ht="13.5" customHeight="1">
      <c r="A108" s="112"/>
      <c r="B108" s="112"/>
      <c r="C108" s="59" t="s">
        <v>35</v>
      </c>
      <c r="D108" s="60">
        <v>0</v>
      </c>
      <c r="E108" s="61">
        <v>0</v>
      </c>
    </row>
    <row r="109" spans="1:5" ht="13.5" customHeight="1">
      <c r="A109" s="113"/>
      <c r="B109" s="113"/>
      <c r="C109" s="59" t="s">
        <v>115</v>
      </c>
      <c r="D109" s="65">
        <v>0</v>
      </c>
      <c r="E109" s="61">
        <v>0</v>
      </c>
    </row>
    <row r="110" spans="1:5" ht="13.5" customHeight="1">
      <c r="A110" s="111" t="s">
        <v>242</v>
      </c>
      <c r="B110" s="111" t="s">
        <v>189</v>
      </c>
      <c r="C110" s="59" t="s">
        <v>25</v>
      </c>
      <c r="D110" s="60">
        <f>D111+D112+D113+D119</f>
        <v>8806.0199999999986</v>
      </c>
      <c r="E110" s="60">
        <f>E111+E112+E113+E119</f>
        <v>0</v>
      </c>
    </row>
    <row r="111" spans="1:5" ht="15" customHeight="1">
      <c r="A111" s="112"/>
      <c r="B111" s="112"/>
      <c r="C111" s="59" t="s">
        <v>5</v>
      </c>
      <c r="D111" s="60">
        <v>440.3</v>
      </c>
      <c r="E111" s="61">
        <v>0</v>
      </c>
    </row>
    <row r="112" spans="1:5" ht="14.25" customHeight="1">
      <c r="A112" s="112"/>
      <c r="B112" s="112"/>
      <c r="C112" s="59" t="s">
        <v>34</v>
      </c>
      <c r="D112" s="60">
        <v>0</v>
      </c>
      <c r="E112" s="61">
        <v>0</v>
      </c>
    </row>
    <row r="113" spans="1:5" ht="15" customHeight="1">
      <c r="A113" s="112"/>
      <c r="B113" s="112"/>
      <c r="C113" s="59" t="s">
        <v>6</v>
      </c>
      <c r="D113" s="60">
        <v>8365.7199999999993</v>
      </c>
      <c r="E113" s="61">
        <v>0</v>
      </c>
    </row>
    <row r="114" spans="1:5" ht="13.5" customHeight="1">
      <c r="A114" s="112"/>
      <c r="B114" s="112"/>
      <c r="C114" s="59" t="s">
        <v>31</v>
      </c>
      <c r="D114" s="37"/>
      <c r="E114" s="73"/>
    </row>
    <row r="115" spans="1:5" ht="13.5" customHeight="1">
      <c r="A115" s="112"/>
      <c r="B115" s="112"/>
      <c r="C115" s="59" t="s">
        <v>32</v>
      </c>
      <c r="D115" s="60">
        <v>8806.02</v>
      </c>
      <c r="E115" s="61">
        <v>0</v>
      </c>
    </row>
    <row r="116" spans="1:5" ht="13.5" customHeight="1">
      <c r="A116" s="112"/>
      <c r="B116" s="112"/>
      <c r="C116" s="59" t="s">
        <v>194</v>
      </c>
      <c r="D116" s="60">
        <v>0</v>
      </c>
      <c r="E116" s="61">
        <v>0</v>
      </c>
    </row>
    <row r="117" spans="1:5" ht="14.25" customHeight="1">
      <c r="A117" s="112"/>
      <c r="B117" s="112"/>
      <c r="C117" s="59" t="s">
        <v>33</v>
      </c>
      <c r="D117" s="60">
        <v>0</v>
      </c>
      <c r="E117" s="61">
        <v>0</v>
      </c>
    </row>
    <row r="118" spans="1:5" ht="14.25" customHeight="1">
      <c r="A118" s="112"/>
      <c r="B118" s="112"/>
      <c r="C118" s="59" t="s">
        <v>194</v>
      </c>
      <c r="D118" s="60">
        <v>0</v>
      </c>
      <c r="E118" s="61">
        <v>0</v>
      </c>
    </row>
    <row r="119" spans="1:5" ht="14.25" customHeight="1">
      <c r="A119" s="112"/>
      <c r="B119" s="112"/>
      <c r="C119" s="59" t="s">
        <v>35</v>
      </c>
      <c r="D119" s="60">
        <v>0</v>
      </c>
      <c r="E119" s="61">
        <v>0</v>
      </c>
    </row>
    <row r="120" spans="1:5" ht="16.5" customHeight="1">
      <c r="A120" s="113"/>
      <c r="B120" s="113"/>
      <c r="C120" s="59" t="s">
        <v>115</v>
      </c>
      <c r="D120" s="65">
        <v>0</v>
      </c>
      <c r="E120" s="61">
        <v>0</v>
      </c>
    </row>
    <row r="121" spans="1:5" ht="15.75" customHeight="1">
      <c r="A121" s="123" t="s">
        <v>27</v>
      </c>
      <c r="B121" s="123" t="s">
        <v>79</v>
      </c>
      <c r="C121" s="62" t="s">
        <v>25</v>
      </c>
      <c r="D121" s="74">
        <f>D132+D143</f>
        <v>5669.76</v>
      </c>
      <c r="E121" s="74">
        <f>E132+E143</f>
        <v>5531.99</v>
      </c>
    </row>
    <row r="122" spans="1:5">
      <c r="A122" s="121"/>
      <c r="B122" s="121"/>
      <c r="C122" s="62" t="s">
        <v>5</v>
      </c>
      <c r="D122" s="74">
        <f t="shared" ref="D122:D131" si="14">D133+D144</f>
        <v>5669.76</v>
      </c>
      <c r="E122" s="74">
        <f t="shared" ref="E122:E131" si="15">E133+E144</f>
        <v>5531.99</v>
      </c>
    </row>
    <row r="123" spans="1:5">
      <c r="A123" s="121"/>
      <c r="B123" s="121"/>
      <c r="C123" s="62" t="s">
        <v>34</v>
      </c>
      <c r="D123" s="74">
        <f t="shared" si="14"/>
        <v>0</v>
      </c>
      <c r="E123" s="74">
        <f t="shared" si="15"/>
        <v>0</v>
      </c>
    </row>
    <row r="124" spans="1:5">
      <c r="A124" s="121"/>
      <c r="B124" s="121"/>
      <c r="C124" s="62" t="s">
        <v>6</v>
      </c>
      <c r="D124" s="74">
        <f t="shared" si="14"/>
        <v>0</v>
      </c>
      <c r="E124" s="74">
        <f t="shared" si="15"/>
        <v>0</v>
      </c>
    </row>
    <row r="125" spans="1:5">
      <c r="A125" s="121"/>
      <c r="B125" s="121"/>
      <c r="C125" s="62" t="s">
        <v>31</v>
      </c>
      <c r="D125" s="74"/>
      <c r="E125" s="74"/>
    </row>
    <row r="126" spans="1:5">
      <c r="A126" s="121"/>
      <c r="B126" s="121"/>
      <c r="C126" s="62" t="s">
        <v>32</v>
      </c>
      <c r="D126" s="74">
        <f t="shared" si="14"/>
        <v>0</v>
      </c>
      <c r="E126" s="74">
        <f t="shared" si="15"/>
        <v>0</v>
      </c>
    </row>
    <row r="127" spans="1:5">
      <c r="A127" s="121"/>
      <c r="B127" s="121"/>
      <c r="C127" s="62" t="s">
        <v>194</v>
      </c>
      <c r="D127" s="74">
        <f t="shared" si="14"/>
        <v>0</v>
      </c>
      <c r="E127" s="74">
        <f t="shared" si="15"/>
        <v>0</v>
      </c>
    </row>
    <row r="128" spans="1:5">
      <c r="A128" s="121"/>
      <c r="B128" s="121"/>
      <c r="C128" s="62" t="s">
        <v>193</v>
      </c>
      <c r="D128" s="74">
        <f t="shared" si="14"/>
        <v>5669.76</v>
      </c>
      <c r="E128" s="74">
        <f t="shared" si="15"/>
        <v>5531.99</v>
      </c>
    </row>
    <row r="129" spans="1:5">
      <c r="A129" s="121"/>
      <c r="B129" s="121"/>
      <c r="C129" s="62" t="s">
        <v>194</v>
      </c>
      <c r="D129" s="74">
        <f t="shared" si="14"/>
        <v>5619.76</v>
      </c>
      <c r="E129" s="74">
        <f t="shared" si="15"/>
        <v>5531.99</v>
      </c>
    </row>
    <row r="130" spans="1:5">
      <c r="A130" s="121"/>
      <c r="B130" s="121"/>
      <c r="C130" s="62" t="s">
        <v>35</v>
      </c>
      <c r="D130" s="74">
        <f t="shared" si="14"/>
        <v>0</v>
      </c>
      <c r="E130" s="74">
        <f t="shared" si="15"/>
        <v>0</v>
      </c>
    </row>
    <row r="131" spans="1:5" ht="13.5" customHeight="1">
      <c r="A131" s="122"/>
      <c r="B131" s="122"/>
      <c r="C131" s="62" t="s">
        <v>115</v>
      </c>
      <c r="D131" s="74">
        <f t="shared" si="14"/>
        <v>0</v>
      </c>
      <c r="E131" s="74">
        <f t="shared" si="15"/>
        <v>0</v>
      </c>
    </row>
    <row r="132" spans="1:5">
      <c r="A132" s="111" t="s">
        <v>38</v>
      </c>
      <c r="B132" s="111" t="s">
        <v>43</v>
      </c>
      <c r="C132" s="59" t="s">
        <v>25</v>
      </c>
      <c r="D132" s="60">
        <f>D133+D135+D134</f>
        <v>50</v>
      </c>
      <c r="E132" s="61">
        <f>E133+E134+E135</f>
        <v>0</v>
      </c>
    </row>
    <row r="133" spans="1:5">
      <c r="A133" s="112"/>
      <c r="B133" s="112"/>
      <c r="C133" s="59" t="s">
        <v>5</v>
      </c>
      <c r="D133" s="60">
        <v>50</v>
      </c>
      <c r="E133" s="61">
        <v>0</v>
      </c>
    </row>
    <row r="134" spans="1:5">
      <c r="A134" s="112"/>
      <c r="B134" s="112"/>
      <c r="C134" s="59" t="s">
        <v>34</v>
      </c>
      <c r="D134" s="60">
        <v>0</v>
      </c>
      <c r="E134" s="61">
        <v>0</v>
      </c>
    </row>
    <row r="135" spans="1:5">
      <c r="A135" s="112"/>
      <c r="B135" s="112"/>
      <c r="C135" s="59" t="s">
        <v>6</v>
      </c>
      <c r="D135" s="60">
        <v>0</v>
      </c>
      <c r="E135" s="61">
        <v>0</v>
      </c>
    </row>
    <row r="136" spans="1:5">
      <c r="A136" s="112"/>
      <c r="B136" s="112"/>
      <c r="C136" s="59" t="s">
        <v>31</v>
      </c>
      <c r="D136" s="37"/>
      <c r="E136" s="73"/>
    </row>
    <row r="137" spans="1:5">
      <c r="A137" s="112"/>
      <c r="B137" s="112"/>
      <c r="C137" s="59" t="s">
        <v>32</v>
      </c>
      <c r="D137" s="60">
        <v>0</v>
      </c>
      <c r="E137" s="61">
        <v>0</v>
      </c>
    </row>
    <row r="138" spans="1:5">
      <c r="A138" s="112"/>
      <c r="B138" s="112"/>
      <c r="C138" s="59" t="s">
        <v>194</v>
      </c>
      <c r="D138" s="60">
        <v>0</v>
      </c>
      <c r="E138" s="61">
        <v>0</v>
      </c>
    </row>
    <row r="139" spans="1:5">
      <c r="A139" s="112"/>
      <c r="B139" s="112"/>
      <c r="C139" s="59" t="s">
        <v>33</v>
      </c>
      <c r="D139" s="60">
        <v>50</v>
      </c>
      <c r="E139" s="61">
        <v>0</v>
      </c>
    </row>
    <row r="140" spans="1:5">
      <c r="A140" s="112"/>
      <c r="B140" s="112"/>
      <c r="C140" s="59" t="s">
        <v>194</v>
      </c>
      <c r="D140" s="60">
        <v>0</v>
      </c>
      <c r="E140" s="61">
        <v>0</v>
      </c>
    </row>
    <row r="141" spans="1:5">
      <c r="A141" s="112"/>
      <c r="B141" s="112"/>
      <c r="C141" s="59" t="s">
        <v>35</v>
      </c>
      <c r="D141" s="60">
        <v>0</v>
      </c>
      <c r="E141" s="61">
        <v>0</v>
      </c>
    </row>
    <row r="142" spans="1:5" ht="14.25" customHeight="1">
      <c r="A142" s="113"/>
      <c r="B142" s="113"/>
      <c r="C142" s="59" t="s">
        <v>115</v>
      </c>
      <c r="D142" s="65">
        <v>0</v>
      </c>
      <c r="E142" s="61">
        <v>0</v>
      </c>
    </row>
    <row r="143" spans="1:5" ht="14.25" customHeight="1">
      <c r="A143" s="111" t="s">
        <v>40</v>
      </c>
      <c r="B143" s="111" t="s">
        <v>44</v>
      </c>
      <c r="C143" s="59" t="s">
        <v>25</v>
      </c>
      <c r="D143" s="60">
        <f>D144+D146+D145</f>
        <v>5619.76</v>
      </c>
      <c r="E143" s="61">
        <f>E144+E145+E146</f>
        <v>5531.99</v>
      </c>
    </row>
    <row r="144" spans="1:5" ht="12.75" customHeight="1">
      <c r="A144" s="112"/>
      <c r="B144" s="112"/>
      <c r="C144" s="59" t="s">
        <v>5</v>
      </c>
      <c r="D144" s="60">
        <v>5619.76</v>
      </c>
      <c r="E144" s="61">
        <v>5531.99</v>
      </c>
    </row>
    <row r="145" spans="1:5" ht="12.75" customHeight="1">
      <c r="A145" s="112"/>
      <c r="B145" s="112"/>
      <c r="C145" s="59" t="s">
        <v>34</v>
      </c>
      <c r="D145" s="60">
        <v>0</v>
      </c>
      <c r="E145" s="61">
        <v>0</v>
      </c>
    </row>
    <row r="146" spans="1:5" ht="15" customHeight="1">
      <c r="A146" s="112"/>
      <c r="B146" s="112"/>
      <c r="C146" s="59" t="s">
        <v>6</v>
      </c>
      <c r="D146" s="60">
        <v>0</v>
      </c>
      <c r="E146" s="61">
        <v>0</v>
      </c>
    </row>
    <row r="147" spans="1:5" ht="13.5" customHeight="1">
      <c r="A147" s="112"/>
      <c r="B147" s="112"/>
      <c r="C147" s="59" t="s">
        <v>31</v>
      </c>
      <c r="D147" s="37"/>
      <c r="E147" s="73"/>
    </row>
    <row r="148" spans="1:5" ht="14.25" customHeight="1">
      <c r="A148" s="112"/>
      <c r="B148" s="112"/>
      <c r="C148" s="59" t="s">
        <v>32</v>
      </c>
      <c r="D148" s="60">
        <v>0</v>
      </c>
      <c r="E148" s="61">
        <v>0</v>
      </c>
    </row>
    <row r="149" spans="1:5" ht="14.25" customHeight="1">
      <c r="A149" s="112"/>
      <c r="B149" s="112"/>
      <c r="C149" s="59" t="s">
        <v>194</v>
      </c>
      <c r="D149" s="60">
        <v>0</v>
      </c>
      <c r="E149" s="61">
        <v>0</v>
      </c>
    </row>
    <row r="150" spans="1:5" ht="14.25" customHeight="1">
      <c r="A150" s="112"/>
      <c r="B150" s="112"/>
      <c r="C150" s="59" t="s">
        <v>193</v>
      </c>
      <c r="D150" s="60">
        <v>5619.76</v>
      </c>
      <c r="E150" s="61">
        <v>5531.99</v>
      </c>
    </row>
    <row r="151" spans="1:5" ht="14.25" customHeight="1">
      <c r="A151" s="112"/>
      <c r="B151" s="112"/>
      <c r="C151" s="59" t="s">
        <v>194</v>
      </c>
      <c r="D151" s="60">
        <v>5619.76</v>
      </c>
      <c r="E151" s="61">
        <v>5531.99</v>
      </c>
    </row>
    <row r="152" spans="1:5" ht="14.25" customHeight="1">
      <c r="A152" s="112"/>
      <c r="B152" s="112"/>
      <c r="C152" s="59" t="s">
        <v>35</v>
      </c>
      <c r="D152" s="60">
        <v>0</v>
      </c>
      <c r="E152" s="61">
        <v>0</v>
      </c>
    </row>
    <row r="153" spans="1:5" ht="13.5" customHeight="1">
      <c r="A153" s="113"/>
      <c r="B153" s="113"/>
      <c r="C153" s="59" t="s">
        <v>115</v>
      </c>
      <c r="D153" s="65">
        <v>0</v>
      </c>
      <c r="E153" s="61">
        <v>0</v>
      </c>
    </row>
    <row r="154" spans="1:5" ht="15" customHeight="1">
      <c r="A154" s="123" t="s">
        <v>28</v>
      </c>
      <c r="B154" s="123" t="s">
        <v>68</v>
      </c>
      <c r="C154" s="62" t="s">
        <v>25</v>
      </c>
      <c r="D154" s="74">
        <f>D155+D156+D157+D163</f>
        <v>43642.189999999995</v>
      </c>
      <c r="E154" s="74">
        <f>E155+E156+E157+E163</f>
        <v>43310.549999999996</v>
      </c>
    </row>
    <row r="155" spans="1:5" ht="15" customHeight="1">
      <c r="A155" s="121"/>
      <c r="B155" s="121"/>
      <c r="C155" s="62" t="s">
        <v>5</v>
      </c>
      <c r="D155" s="74">
        <f t="shared" ref="D155:E157" si="16">D166+D177</f>
        <v>43642.189999999995</v>
      </c>
      <c r="E155" s="74">
        <f t="shared" si="16"/>
        <v>43310.549999999996</v>
      </c>
    </row>
    <row r="156" spans="1:5" ht="13.5" customHeight="1">
      <c r="A156" s="121"/>
      <c r="B156" s="121"/>
      <c r="C156" s="62" t="s">
        <v>34</v>
      </c>
      <c r="D156" s="74">
        <f t="shared" si="16"/>
        <v>0</v>
      </c>
      <c r="E156" s="74">
        <f t="shared" si="16"/>
        <v>0</v>
      </c>
    </row>
    <row r="157" spans="1:5" ht="15.75" customHeight="1">
      <c r="A157" s="121"/>
      <c r="B157" s="121"/>
      <c r="C157" s="62" t="s">
        <v>6</v>
      </c>
      <c r="D157" s="74">
        <f t="shared" si="16"/>
        <v>0</v>
      </c>
      <c r="E157" s="74">
        <f t="shared" si="16"/>
        <v>0</v>
      </c>
    </row>
    <row r="158" spans="1:5" ht="15" customHeight="1">
      <c r="A158" s="121"/>
      <c r="B158" s="121"/>
      <c r="C158" s="62" t="s">
        <v>31</v>
      </c>
      <c r="D158" s="74"/>
      <c r="E158" s="74"/>
    </row>
    <row r="159" spans="1:5" ht="15" customHeight="1">
      <c r="A159" s="121"/>
      <c r="B159" s="121"/>
      <c r="C159" s="62" t="s">
        <v>32</v>
      </c>
      <c r="D159" s="74">
        <f t="shared" ref="D159:E160" si="17">D170+D181</f>
        <v>43642.189999999995</v>
      </c>
      <c r="E159" s="74">
        <f t="shared" si="17"/>
        <v>43310.549999999996</v>
      </c>
    </row>
    <row r="160" spans="1:5" ht="15" customHeight="1">
      <c r="A160" s="121"/>
      <c r="B160" s="121"/>
      <c r="C160" s="62" t="s">
        <v>194</v>
      </c>
      <c r="D160" s="74">
        <f t="shared" si="17"/>
        <v>0</v>
      </c>
      <c r="E160" s="74">
        <f t="shared" si="17"/>
        <v>0</v>
      </c>
    </row>
    <row r="161" spans="1:5" ht="14.25" customHeight="1">
      <c r="A161" s="121"/>
      <c r="B161" s="121"/>
      <c r="C161" s="62" t="s">
        <v>33</v>
      </c>
      <c r="D161" s="74">
        <f t="shared" ref="D161:E164" si="18">D172+D183</f>
        <v>0</v>
      </c>
      <c r="E161" s="74">
        <f t="shared" si="18"/>
        <v>0</v>
      </c>
    </row>
    <row r="162" spans="1:5" ht="14.25" customHeight="1">
      <c r="A162" s="121"/>
      <c r="B162" s="121"/>
      <c r="C162" s="62" t="s">
        <v>194</v>
      </c>
      <c r="D162" s="74">
        <f t="shared" si="18"/>
        <v>0</v>
      </c>
      <c r="E162" s="74">
        <f t="shared" si="18"/>
        <v>0</v>
      </c>
    </row>
    <row r="163" spans="1:5" ht="15.75" customHeight="1">
      <c r="A163" s="121"/>
      <c r="B163" s="121"/>
      <c r="C163" s="62" t="s">
        <v>35</v>
      </c>
      <c r="D163" s="74">
        <f t="shared" si="18"/>
        <v>0</v>
      </c>
      <c r="E163" s="74">
        <f t="shared" si="18"/>
        <v>0</v>
      </c>
    </row>
    <row r="164" spans="1:5" ht="15" customHeight="1">
      <c r="A164" s="122"/>
      <c r="B164" s="122"/>
      <c r="C164" s="62" t="s">
        <v>115</v>
      </c>
      <c r="D164" s="74">
        <f t="shared" si="18"/>
        <v>0</v>
      </c>
      <c r="E164" s="74">
        <f t="shared" si="18"/>
        <v>0</v>
      </c>
    </row>
    <row r="165" spans="1:5" ht="15.75" customHeight="1">
      <c r="A165" s="111" t="s">
        <v>45</v>
      </c>
      <c r="B165" s="111" t="s">
        <v>80</v>
      </c>
      <c r="C165" s="59" t="s">
        <v>25</v>
      </c>
      <c r="D165" s="60">
        <f>D166+D168+D167</f>
        <v>43400.56</v>
      </c>
      <c r="E165" s="61">
        <f>E166+E167+E168</f>
        <v>43143.17</v>
      </c>
    </row>
    <row r="166" spans="1:5" ht="15.75" customHeight="1">
      <c r="A166" s="112"/>
      <c r="B166" s="112"/>
      <c r="C166" s="59" t="s">
        <v>5</v>
      </c>
      <c r="D166" s="60">
        <v>43400.56</v>
      </c>
      <c r="E166" s="61">
        <v>43143.17</v>
      </c>
    </row>
    <row r="167" spans="1:5" ht="15.75" customHeight="1">
      <c r="A167" s="112"/>
      <c r="B167" s="112"/>
      <c r="C167" s="59" t="s">
        <v>34</v>
      </c>
      <c r="D167" s="60">
        <v>0</v>
      </c>
      <c r="E167" s="61">
        <v>0</v>
      </c>
    </row>
    <row r="168" spans="1:5" ht="15.75" customHeight="1">
      <c r="A168" s="112"/>
      <c r="B168" s="112"/>
      <c r="C168" s="59" t="s">
        <v>6</v>
      </c>
      <c r="D168" s="60">
        <v>0</v>
      </c>
      <c r="E168" s="61">
        <v>0</v>
      </c>
    </row>
    <row r="169" spans="1:5" ht="15.75" customHeight="1">
      <c r="A169" s="112"/>
      <c r="B169" s="112"/>
      <c r="C169" s="59" t="s">
        <v>31</v>
      </c>
      <c r="D169" s="37"/>
      <c r="E169" s="73"/>
    </row>
    <row r="170" spans="1:5" ht="15.75" customHeight="1">
      <c r="A170" s="112"/>
      <c r="B170" s="112"/>
      <c r="C170" s="59" t="s">
        <v>32</v>
      </c>
      <c r="D170" s="60">
        <v>43400.56</v>
      </c>
      <c r="E170" s="61">
        <v>43143.17</v>
      </c>
    </row>
    <row r="171" spans="1:5" ht="15.75" customHeight="1">
      <c r="A171" s="112"/>
      <c r="B171" s="112"/>
      <c r="C171" s="59" t="s">
        <v>194</v>
      </c>
      <c r="D171" s="60">
        <v>0</v>
      </c>
      <c r="E171" s="61">
        <v>0</v>
      </c>
    </row>
    <row r="172" spans="1:5" ht="15.75" customHeight="1">
      <c r="A172" s="112"/>
      <c r="B172" s="112"/>
      <c r="C172" s="59" t="s">
        <v>33</v>
      </c>
      <c r="D172" s="60">
        <v>0</v>
      </c>
      <c r="E172" s="61">
        <v>0</v>
      </c>
    </row>
    <row r="173" spans="1:5" ht="15.75" customHeight="1">
      <c r="A173" s="112"/>
      <c r="B173" s="112"/>
      <c r="C173" s="59" t="s">
        <v>194</v>
      </c>
      <c r="D173" s="60">
        <v>0</v>
      </c>
      <c r="E173" s="61">
        <v>0</v>
      </c>
    </row>
    <row r="174" spans="1:5" ht="15.75" customHeight="1">
      <c r="A174" s="112"/>
      <c r="B174" s="112"/>
      <c r="C174" s="59" t="s">
        <v>35</v>
      </c>
      <c r="D174" s="60">
        <v>0</v>
      </c>
      <c r="E174" s="61">
        <v>0</v>
      </c>
    </row>
    <row r="175" spans="1:5" ht="15.75" customHeight="1">
      <c r="A175" s="113"/>
      <c r="B175" s="113"/>
      <c r="C175" s="59" t="s">
        <v>115</v>
      </c>
      <c r="D175" s="65">
        <v>0</v>
      </c>
      <c r="E175" s="61">
        <v>0</v>
      </c>
    </row>
    <row r="176" spans="1:5" ht="15.75" customHeight="1">
      <c r="A176" s="111" t="s">
        <v>46</v>
      </c>
      <c r="B176" s="111" t="s">
        <v>70</v>
      </c>
      <c r="C176" s="59" t="s">
        <v>25</v>
      </c>
      <c r="D176" s="60">
        <f>D177+D179+D178</f>
        <v>241.63</v>
      </c>
      <c r="E176" s="61">
        <f>E177+E178+E179</f>
        <v>167.38</v>
      </c>
    </row>
    <row r="177" spans="1:5" ht="15.75" customHeight="1">
      <c r="A177" s="112"/>
      <c r="B177" s="112"/>
      <c r="C177" s="59" t="s">
        <v>5</v>
      </c>
      <c r="D177" s="60">
        <v>241.63</v>
      </c>
      <c r="E177" s="61">
        <v>167.38</v>
      </c>
    </row>
    <row r="178" spans="1:5" ht="15.75" customHeight="1">
      <c r="A178" s="112"/>
      <c r="B178" s="112"/>
      <c r="C178" s="59" t="s">
        <v>34</v>
      </c>
      <c r="D178" s="60">
        <v>0</v>
      </c>
      <c r="E178" s="61">
        <v>0</v>
      </c>
    </row>
    <row r="179" spans="1:5" ht="15.75" customHeight="1">
      <c r="A179" s="112"/>
      <c r="B179" s="112"/>
      <c r="C179" s="59" t="s">
        <v>6</v>
      </c>
      <c r="D179" s="60">
        <v>0</v>
      </c>
      <c r="E179" s="61">
        <v>0</v>
      </c>
    </row>
    <row r="180" spans="1:5" ht="15.75" customHeight="1">
      <c r="A180" s="112"/>
      <c r="B180" s="112"/>
      <c r="C180" s="59" t="s">
        <v>31</v>
      </c>
      <c r="D180" s="37"/>
      <c r="E180" s="73"/>
    </row>
    <row r="181" spans="1:5" ht="15.75" customHeight="1">
      <c r="A181" s="112"/>
      <c r="B181" s="112"/>
      <c r="C181" s="59" t="s">
        <v>32</v>
      </c>
      <c r="D181" s="60">
        <v>241.63</v>
      </c>
      <c r="E181" s="61">
        <v>167.38</v>
      </c>
    </row>
    <row r="182" spans="1:5" ht="15.75" customHeight="1">
      <c r="A182" s="112"/>
      <c r="B182" s="112"/>
      <c r="C182" s="59" t="s">
        <v>194</v>
      </c>
      <c r="D182" s="60">
        <v>0</v>
      </c>
      <c r="E182" s="61">
        <v>0</v>
      </c>
    </row>
    <row r="183" spans="1:5" ht="15.75" customHeight="1">
      <c r="A183" s="112"/>
      <c r="B183" s="112"/>
      <c r="C183" s="59" t="s">
        <v>33</v>
      </c>
      <c r="D183" s="60">
        <v>0</v>
      </c>
      <c r="E183" s="61">
        <v>0</v>
      </c>
    </row>
    <row r="184" spans="1:5" ht="15.75" customHeight="1">
      <c r="A184" s="112"/>
      <c r="B184" s="112"/>
      <c r="C184" s="59" t="s">
        <v>194</v>
      </c>
      <c r="D184" s="60">
        <v>0</v>
      </c>
      <c r="E184" s="61">
        <v>0</v>
      </c>
    </row>
    <row r="185" spans="1:5" ht="15.75" customHeight="1">
      <c r="A185" s="112"/>
      <c r="B185" s="112"/>
      <c r="C185" s="59" t="s">
        <v>35</v>
      </c>
      <c r="D185" s="60">
        <v>0</v>
      </c>
      <c r="E185" s="61">
        <v>0</v>
      </c>
    </row>
    <row r="186" spans="1:5" ht="12.75" customHeight="1">
      <c r="A186" s="113"/>
      <c r="B186" s="113"/>
      <c r="C186" s="59" t="s">
        <v>115</v>
      </c>
      <c r="D186" s="65">
        <v>0</v>
      </c>
      <c r="E186" s="61">
        <v>0</v>
      </c>
    </row>
    <row r="187" spans="1:5" ht="15.75" customHeight="1">
      <c r="A187" s="123" t="s">
        <v>29</v>
      </c>
      <c r="B187" s="123" t="s">
        <v>81</v>
      </c>
      <c r="C187" s="62" t="s">
        <v>25</v>
      </c>
      <c r="D187" s="74">
        <f>D198</f>
        <v>1030</v>
      </c>
      <c r="E187" s="74">
        <f>E198</f>
        <v>984.32</v>
      </c>
    </row>
    <row r="188" spans="1:5" ht="15.75" customHeight="1">
      <c r="A188" s="121"/>
      <c r="B188" s="121"/>
      <c r="C188" s="62" t="s">
        <v>5</v>
      </c>
      <c r="D188" s="74">
        <f t="shared" ref="D188:E197" si="19">D199</f>
        <v>1030</v>
      </c>
      <c r="E188" s="74">
        <f t="shared" si="19"/>
        <v>984.32</v>
      </c>
    </row>
    <row r="189" spans="1:5" ht="15.75" customHeight="1">
      <c r="A189" s="121"/>
      <c r="B189" s="121"/>
      <c r="C189" s="62" t="s">
        <v>34</v>
      </c>
      <c r="D189" s="74">
        <f t="shared" si="19"/>
        <v>0</v>
      </c>
      <c r="E189" s="74">
        <f t="shared" si="19"/>
        <v>0</v>
      </c>
    </row>
    <row r="190" spans="1:5" ht="15.75" customHeight="1">
      <c r="A190" s="121"/>
      <c r="B190" s="121"/>
      <c r="C190" s="62" t="s">
        <v>6</v>
      </c>
      <c r="D190" s="74">
        <f t="shared" si="19"/>
        <v>0</v>
      </c>
      <c r="E190" s="74">
        <f t="shared" si="19"/>
        <v>0</v>
      </c>
    </row>
    <row r="191" spans="1:5" ht="15.75" customHeight="1">
      <c r="A191" s="121"/>
      <c r="B191" s="121"/>
      <c r="C191" s="62" t="s">
        <v>31</v>
      </c>
      <c r="D191" s="74">
        <f t="shared" si="19"/>
        <v>0</v>
      </c>
      <c r="E191" s="74">
        <f t="shared" si="19"/>
        <v>0</v>
      </c>
    </row>
    <row r="192" spans="1:5" ht="15.75" customHeight="1">
      <c r="A192" s="121"/>
      <c r="B192" s="121"/>
      <c r="C192" s="62" t="s">
        <v>32</v>
      </c>
      <c r="D192" s="74">
        <f t="shared" si="19"/>
        <v>1030</v>
      </c>
      <c r="E192" s="74">
        <f t="shared" si="19"/>
        <v>984.32</v>
      </c>
    </row>
    <row r="193" spans="1:5" ht="15.75" customHeight="1">
      <c r="A193" s="121"/>
      <c r="B193" s="121"/>
      <c r="C193" s="62" t="s">
        <v>194</v>
      </c>
      <c r="D193" s="74">
        <f t="shared" si="19"/>
        <v>0</v>
      </c>
      <c r="E193" s="74">
        <f t="shared" si="19"/>
        <v>0</v>
      </c>
    </row>
    <row r="194" spans="1:5" ht="15.75" customHeight="1">
      <c r="A194" s="121"/>
      <c r="B194" s="121"/>
      <c r="C194" s="62" t="s">
        <v>172</v>
      </c>
      <c r="D194" s="74">
        <f t="shared" si="19"/>
        <v>0</v>
      </c>
      <c r="E194" s="74">
        <f t="shared" si="19"/>
        <v>0</v>
      </c>
    </row>
    <row r="195" spans="1:5" ht="15.75" customHeight="1">
      <c r="A195" s="121"/>
      <c r="B195" s="121"/>
      <c r="C195" s="62" t="s">
        <v>194</v>
      </c>
      <c r="D195" s="74">
        <f t="shared" si="19"/>
        <v>0</v>
      </c>
      <c r="E195" s="74">
        <f t="shared" si="19"/>
        <v>0</v>
      </c>
    </row>
    <row r="196" spans="1:5" ht="15.75" customHeight="1">
      <c r="A196" s="121"/>
      <c r="B196" s="121"/>
      <c r="C196" s="62" t="s">
        <v>35</v>
      </c>
      <c r="D196" s="74">
        <f t="shared" si="19"/>
        <v>0</v>
      </c>
      <c r="E196" s="74">
        <f t="shared" si="19"/>
        <v>0</v>
      </c>
    </row>
    <row r="197" spans="1:5" ht="14.25" customHeight="1">
      <c r="A197" s="122"/>
      <c r="B197" s="122"/>
      <c r="C197" s="62" t="s">
        <v>115</v>
      </c>
      <c r="D197" s="74">
        <f t="shared" si="19"/>
        <v>0</v>
      </c>
      <c r="E197" s="74">
        <f t="shared" si="19"/>
        <v>0</v>
      </c>
    </row>
    <row r="198" spans="1:5" ht="15.75" customHeight="1">
      <c r="A198" s="111" t="s">
        <v>48</v>
      </c>
      <c r="B198" s="111" t="s">
        <v>72</v>
      </c>
      <c r="C198" s="59" t="s">
        <v>25</v>
      </c>
      <c r="D198" s="60">
        <f>D199+D201+D200</f>
        <v>1030</v>
      </c>
      <c r="E198" s="61">
        <f>E199+E200+E201</f>
        <v>984.32</v>
      </c>
    </row>
    <row r="199" spans="1:5" ht="15.75" customHeight="1">
      <c r="A199" s="112"/>
      <c r="B199" s="112"/>
      <c r="C199" s="59" t="s">
        <v>5</v>
      </c>
      <c r="D199" s="60">
        <v>1030</v>
      </c>
      <c r="E199" s="61">
        <v>984.32</v>
      </c>
    </row>
    <row r="200" spans="1:5" ht="15.75" customHeight="1">
      <c r="A200" s="112"/>
      <c r="B200" s="112"/>
      <c r="C200" s="59" t="s">
        <v>34</v>
      </c>
      <c r="D200" s="60">
        <v>0</v>
      </c>
      <c r="E200" s="61">
        <v>0</v>
      </c>
    </row>
    <row r="201" spans="1:5" ht="15.75" customHeight="1">
      <c r="A201" s="112"/>
      <c r="B201" s="112"/>
      <c r="C201" s="59" t="s">
        <v>6</v>
      </c>
      <c r="D201" s="60">
        <v>0</v>
      </c>
      <c r="E201" s="61">
        <v>0</v>
      </c>
    </row>
    <row r="202" spans="1:5" ht="15.75" customHeight="1">
      <c r="A202" s="112"/>
      <c r="B202" s="112"/>
      <c r="C202" s="59" t="s">
        <v>31</v>
      </c>
      <c r="D202" s="37"/>
      <c r="E202" s="73"/>
    </row>
    <row r="203" spans="1:5" ht="15.75" customHeight="1">
      <c r="A203" s="112"/>
      <c r="B203" s="112"/>
      <c r="C203" s="59" t="s">
        <v>32</v>
      </c>
      <c r="D203" s="60">
        <v>1030</v>
      </c>
      <c r="E203" s="61">
        <v>984.32</v>
      </c>
    </row>
    <row r="204" spans="1:5" ht="15.75" customHeight="1">
      <c r="A204" s="112"/>
      <c r="B204" s="112"/>
      <c r="C204" s="59" t="s">
        <v>194</v>
      </c>
      <c r="D204" s="60">
        <v>0</v>
      </c>
      <c r="E204" s="61">
        <v>0</v>
      </c>
    </row>
    <row r="205" spans="1:5" ht="15.75" customHeight="1">
      <c r="A205" s="112"/>
      <c r="B205" s="112"/>
      <c r="C205" s="59" t="s">
        <v>33</v>
      </c>
      <c r="D205" s="60">
        <v>0</v>
      </c>
      <c r="E205" s="61">
        <v>0</v>
      </c>
    </row>
    <row r="206" spans="1:5" ht="15.75" customHeight="1">
      <c r="A206" s="112"/>
      <c r="B206" s="112"/>
      <c r="C206" s="59" t="s">
        <v>194</v>
      </c>
      <c r="D206" s="60">
        <v>0</v>
      </c>
      <c r="E206" s="61">
        <v>0</v>
      </c>
    </row>
    <row r="207" spans="1:5" ht="15.75" customHeight="1">
      <c r="A207" s="112"/>
      <c r="B207" s="112"/>
      <c r="C207" s="59" t="s">
        <v>35</v>
      </c>
      <c r="D207" s="60">
        <v>0</v>
      </c>
      <c r="E207" s="61">
        <v>0</v>
      </c>
    </row>
    <row r="208" spans="1:5" ht="16.5" customHeight="1">
      <c r="A208" s="113"/>
      <c r="B208" s="113"/>
      <c r="C208" s="59" t="s">
        <v>115</v>
      </c>
      <c r="D208" s="65">
        <v>0</v>
      </c>
      <c r="E208" s="61">
        <v>0</v>
      </c>
    </row>
  </sheetData>
  <mergeCells count="39">
    <mergeCell ref="B6:E6"/>
    <mergeCell ref="B4:C4"/>
    <mergeCell ref="B55:B65"/>
    <mergeCell ref="A55:A65"/>
    <mergeCell ref="A121:A131"/>
    <mergeCell ref="B121:B131"/>
    <mergeCell ref="A132:A142"/>
    <mergeCell ref="B132:B142"/>
    <mergeCell ref="A66:A76"/>
    <mergeCell ref="B66:B76"/>
    <mergeCell ref="A77:A87"/>
    <mergeCell ref="B77:B87"/>
    <mergeCell ref="A99:A109"/>
    <mergeCell ref="B99:B109"/>
    <mergeCell ref="A110:A120"/>
    <mergeCell ref="B110:B120"/>
    <mergeCell ref="A143:A153"/>
    <mergeCell ref="B143:B153"/>
    <mergeCell ref="A154:A164"/>
    <mergeCell ref="B154:B164"/>
    <mergeCell ref="A88:A98"/>
    <mergeCell ref="B88:B98"/>
    <mergeCell ref="B33:B43"/>
    <mergeCell ref="A33:A43"/>
    <mergeCell ref="A44:A54"/>
    <mergeCell ref="B44:B54"/>
    <mergeCell ref="B11:B21"/>
    <mergeCell ref="A11:A21"/>
    <mergeCell ref="A165:A175"/>
    <mergeCell ref="B165:B175"/>
    <mergeCell ref="A176:A186"/>
    <mergeCell ref="B176:B186"/>
    <mergeCell ref="A187:A197"/>
    <mergeCell ref="B187:B197"/>
    <mergeCell ref="A198:A208"/>
    <mergeCell ref="B198:B208"/>
    <mergeCell ref="B22:B32"/>
    <mergeCell ref="A22:A32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4"/>
  <sheetViews>
    <sheetView view="pageLayout" topLeftCell="A38" zoomScale="73" zoomScaleNormal="86" zoomScaleSheetLayoutView="86" zoomScalePageLayoutView="73" workbookViewId="0">
      <selection activeCell="A52" sqref="A52:G5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100"/>
    </row>
    <row r="5" spans="1:7">
      <c r="B5" s="148" t="s">
        <v>20</v>
      </c>
      <c r="C5" s="148"/>
      <c r="D5" s="148"/>
      <c r="E5" s="148"/>
      <c r="F5" s="148"/>
      <c r="G5" s="148"/>
    </row>
    <row r="6" spans="1:7" ht="33" customHeight="1">
      <c r="B6" s="182" t="s">
        <v>245</v>
      </c>
      <c r="C6" s="183"/>
      <c r="D6" s="183"/>
      <c r="E6" s="183"/>
      <c r="F6" s="183"/>
      <c r="G6" s="183"/>
    </row>
    <row r="7" spans="1:7">
      <c r="B7" s="148"/>
      <c r="C7" s="148"/>
      <c r="D7" s="148"/>
      <c r="E7" s="148"/>
      <c r="F7" s="148"/>
      <c r="G7" s="148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38" t="s">
        <v>7</v>
      </c>
      <c r="B10" s="141" t="s">
        <v>182</v>
      </c>
      <c r="C10" s="141" t="s">
        <v>21</v>
      </c>
      <c r="D10" s="154" t="s">
        <v>30</v>
      </c>
      <c r="E10" s="155"/>
      <c r="F10" s="156"/>
      <c r="G10" s="141" t="s">
        <v>183</v>
      </c>
    </row>
    <row r="11" spans="1:7" ht="15.75" customHeight="1">
      <c r="A11" s="139"/>
      <c r="B11" s="142"/>
      <c r="C11" s="142"/>
      <c r="D11" s="141" t="s">
        <v>22</v>
      </c>
      <c r="E11" s="136" t="s">
        <v>11</v>
      </c>
      <c r="F11" s="137"/>
      <c r="G11" s="142"/>
    </row>
    <row r="12" spans="1:7" ht="32.25" customHeight="1">
      <c r="A12" s="140"/>
      <c r="B12" s="143"/>
      <c r="C12" s="143"/>
      <c r="D12" s="143"/>
      <c r="E12" s="31" t="s">
        <v>12</v>
      </c>
      <c r="F12" s="30" t="s">
        <v>13</v>
      </c>
      <c r="G12" s="143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6.5" customHeight="1">
      <c r="A14" s="150" t="s">
        <v>82</v>
      </c>
      <c r="B14" s="150"/>
      <c r="C14" s="150"/>
      <c r="D14" s="150"/>
      <c r="E14" s="150"/>
      <c r="F14" s="150"/>
      <c r="G14" s="150"/>
    </row>
    <row r="15" spans="1:7" ht="15.75" customHeight="1">
      <c r="A15" s="151" t="s">
        <v>83</v>
      </c>
      <c r="B15" s="152"/>
      <c r="C15" s="152"/>
      <c r="D15" s="152"/>
      <c r="E15" s="152"/>
      <c r="F15" s="152"/>
      <c r="G15" s="153"/>
    </row>
    <row r="16" spans="1:7" ht="53.25" customHeight="1">
      <c r="A16" s="11"/>
      <c r="B16" s="21" t="s">
        <v>135</v>
      </c>
      <c r="C16" s="23" t="s">
        <v>136</v>
      </c>
      <c r="D16" s="66">
        <v>1.29</v>
      </c>
      <c r="E16" s="66">
        <v>1.35</v>
      </c>
      <c r="F16" s="66">
        <v>19</v>
      </c>
      <c r="G16" s="92" t="s">
        <v>202</v>
      </c>
    </row>
    <row r="17" spans="1:7" ht="14.25" customHeight="1">
      <c r="A17" s="126" t="s">
        <v>84</v>
      </c>
      <c r="B17" s="157"/>
      <c r="C17" s="157"/>
      <c r="D17" s="157"/>
      <c r="E17" s="157"/>
      <c r="F17" s="157"/>
      <c r="G17" s="158"/>
    </row>
    <row r="18" spans="1:7" ht="14.25" customHeight="1">
      <c r="A18" s="126" t="s">
        <v>137</v>
      </c>
      <c r="B18" s="124"/>
      <c r="C18" s="124"/>
      <c r="D18" s="124"/>
      <c r="E18" s="124"/>
      <c r="F18" s="124"/>
      <c r="G18" s="125"/>
    </row>
    <row r="19" spans="1:7" ht="40.5" customHeight="1">
      <c r="A19" s="16" t="s">
        <v>1</v>
      </c>
      <c r="B19" s="79" t="s">
        <v>138</v>
      </c>
      <c r="C19" s="23" t="s">
        <v>50</v>
      </c>
      <c r="D19" s="23">
        <v>1428.61</v>
      </c>
      <c r="E19" s="66">
        <v>0</v>
      </c>
      <c r="F19" s="23">
        <v>893.1</v>
      </c>
      <c r="G19" s="23" t="s">
        <v>203</v>
      </c>
    </row>
    <row r="20" spans="1:7" ht="52.5" customHeight="1">
      <c r="A20" s="68" t="s">
        <v>2</v>
      </c>
      <c r="B20" s="21" t="s">
        <v>139</v>
      </c>
      <c r="C20" s="23" t="s">
        <v>14</v>
      </c>
      <c r="D20" s="80">
        <v>100</v>
      </c>
      <c r="E20" s="78">
        <v>0</v>
      </c>
      <c r="F20" s="66">
        <v>0</v>
      </c>
      <c r="G20" s="27"/>
    </row>
    <row r="21" spans="1:7" ht="16.5" customHeight="1">
      <c r="A21" s="131" t="s">
        <v>140</v>
      </c>
      <c r="B21" s="131"/>
      <c r="C21" s="131"/>
      <c r="D21" s="131"/>
      <c r="E21" s="131"/>
      <c r="F21" s="131"/>
      <c r="G21" s="131"/>
    </row>
    <row r="22" spans="1:7" ht="16.5" customHeight="1">
      <c r="A22" s="147" t="s">
        <v>141</v>
      </c>
      <c r="B22" s="147"/>
      <c r="C22" s="147"/>
      <c r="D22" s="147"/>
      <c r="E22" s="147"/>
      <c r="F22" s="147"/>
      <c r="G22" s="147"/>
    </row>
    <row r="23" spans="1:7" ht="82.5" customHeight="1">
      <c r="A23" s="43"/>
      <c r="B23" s="21" t="s">
        <v>142</v>
      </c>
      <c r="C23" s="23" t="s">
        <v>136</v>
      </c>
      <c r="D23" s="66">
        <v>1.4</v>
      </c>
      <c r="E23" s="66">
        <v>1.45</v>
      </c>
      <c r="F23" s="66">
        <v>1.72</v>
      </c>
      <c r="G23" s="23" t="s">
        <v>204</v>
      </c>
    </row>
    <row r="24" spans="1:7" ht="16.5" customHeight="1">
      <c r="A24" s="146" t="s">
        <v>143</v>
      </c>
      <c r="B24" s="146"/>
      <c r="C24" s="146"/>
      <c r="D24" s="146"/>
      <c r="E24" s="146"/>
      <c r="F24" s="146"/>
      <c r="G24" s="146"/>
    </row>
    <row r="25" spans="1:7" ht="16.5" customHeight="1">
      <c r="A25" s="81" t="s">
        <v>36</v>
      </c>
      <c r="B25" s="82" t="s">
        <v>85</v>
      </c>
      <c r="C25" s="69" t="s">
        <v>15</v>
      </c>
      <c r="D25" s="78">
        <v>51</v>
      </c>
      <c r="E25" s="78">
        <v>51</v>
      </c>
      <c r="F25" s="66">
        <v>51</v>
      </c>
      <c r="G25" s="28"/>
    </row>
    <row r="26" spans="1:7" ht="30" customHeight="1">
      <c r="A26" s="68" t="s">
        <v>37</v>
      </c>
      <c r="B26" s="83" t="s">
        <v>86</v>
      </c>
      <c r="C26" s="84" t="s">
        <v>87</v>
      </c>
      <c r="D26" s="78">
        <v>4255</v>
      </c>
      <c r="E26" s="78">
        <v>3566</v>
      </c>
      <c r="F26" s="66">
        <v>3566</v>
      </c>
      <c r="G26" s="28"/>
    </row>
    <row r="27" spans="1:7" ht="16.5" customHeight="1">
      <c r="A27" s="81" t="s">
        <v>239</v>
      </c>
      <c r="B27" s="75" t="s">
        <v>88</v>
      </c>
      <c r="C27" s="69" t="s">
        <v>15</v>
      </c>
      <c r="D27" s="78">
        <v>4380</v>
      </c>
      <c r="E27" s="78">
        <v>4380</v>
      </c>
      <c r="F27" s="66">
        <v>4380</v>
      </c>
      <c r="G27" s="28"/>
    </row>
    <row r="28" spans="1:7" ht="31.5" customHeight="1">
      <c r="A28" s="23" t="s">
        <v>240</v>
      </c>
      <c r="B28" s="21" t="s">
        <v>144</v>
      </c>
      <c r="C28" s="23" t="s">
        <v>15</v>
      </c>
      <c r="D28" s="66">
        <v>0</v>
      </c>
      <c r="E28" s="66">
        <v>1</v>
      </c>
      <c r="F28" s="66">
        <v>1</v>
      </c>
      <c r="G28" s="93"/>
    </row>
    <row r="29" spans="1:7" ht="31.5" customHeight="1">
      <c r="A29" s="23" t="s">
        <v>241</v>
      </c>
      <c r="B29" s="21" t="s">
        <v>145</v>
      </c>
      <c r="C29" s="23" t="s">
        <v>146</v>
      </c>
      <c r="D29" s="66">
        <v>48.3</v>
      </c>
      <c r="E29" s="66">
        <v>48</v>
      </c>
      <c r="F29" s="66">
        <v>58.84</v>
      </c>
      <c r="G29" s="23" t="s">
        <v>205</v>
      </c>
    </row>
    <row r="30" spans="1:7" ht="28.5" customHeight="1">
      <c r="A30" s="23" t="s">
        <v>242</v>
      </c>
      <c r="B30" s="21" t="s">
        <v>147</v>
      </c>
      <c r="C30" s="23" t="s">
        <v>15</v>
      </c>
      <c r="D30" s="66">
        <v>3</v>
      </c>
      <c r="E30" s="66">
        <v>4</v>
      </c>
      <c r="F30" s="66">
        <v>5</v>
      </c>
      <c r="G30" s="23" t="s">
        <v>206</v>
      </c>
    </row>
    <row r="31" spans="1:7" ht="27.75" customHeight="1">
      <c r="A31" s="67" t="s">
        <v>243</v>
      </c>
      <c r="B31" s="21" t="s">
        <v>201</v>
      </c>
      <c r="C31" s="23" t="s">
        <v>200</v>
      </c>
      <c r="D31" s="66" t="s">
        <v>195</v>
      </c>
      <c r="E31" s="66">
        <v>1</v>
      </c>
      <c r="F31" s="66">
        <v>0</v>
      </c>
      <c r="G31" s="71" t="s">
        <v>207</v>
      </c>
    </row>
    <row r="32" spans="1:7" ht="15.75" customHeight="1">
      <c r="A32" s="126" t="s">
        <v>148</v>
      </c>
      <c r="B32" s="124"/>
      <c r="C32" s="124"/>
      <c r="D32" s="124"/>
      <c r="E32" s="124"/>
      <c r="F32" s="124"/>
      <c r="G32" s="125"/>
    </row>
    <row r="33" spans="1:7" ht="30" customHeight="1">
      <c r="A33" s="23" t="s">
        <v>243</v>
      </c>
      <c r="B33" s="21" t="s">
        <v>89</v>
      </c>
      <c r="C33" s="23" t="s">
        <v>49</v>
      </c>
      <c r="D33" s="66">
        <v>4</v>
      </c>
      <c r="E33" s="66">
        <v>0</v>
      </c>
      <c r="F33" s="66">
        <v>0</v>
      </c>
      <c r="G33" s="44"/>
    </row>
    <row r="34" spans="1:7" ht="16.5" customHeight="1">
      <c r="A34" s="132" t="s">
        <v>90</v>
      </c>
      <c r="B34" s="133"/>
      <c r="C34" s="133"/>
      <c r="D34" s="133"/>
      <c r="E34" s="133"/>
      <c r="F34" s="133"/>
      <c r="G34" s="134"/>
    </row>
    <row r="35" spans="1:7" ht="14.25" customHeight="1">
      <c r="A35" s="147" t="s">
        <v>91</v>
      </c>
      <c r="B35" s="147"/>
      <c r="C35" s="147"/>
      <c r="D35" s="147"/>
      <c r="E35" s="147"/>
      <c r="F35" s="147"/>
      <c r="G35" s="147"/>
    </row>
    <row r="36" spans="1:7" ht="18.75" customHeight="1">
      <c r="A36" s="85"/>
      <c r="B36" s="86" t="s">
        <v>92</v>
      </c>
      <c r="C36" s="87" t="s">
        <v>49</v>
      </c>
      <c r="D36" s="88">
        <v>29000</v>
      </c>
      <c r="E36" s="88">
        <v>29000</v>
      </c>
      <c r="F36" s="88">
        <v>29000</v>
      </c>
      <c r="G36" s="45"/>
    </row>
    <row r="37" spans="1:7" ht="82.5" customHeight="1">
      <c r="A37" s="89"/>
      <c r="B37" s="21" t="s">
        <v>142</v>
      </c>
      <c r="C37" s="23" t="s">
        <v>136</v>
      </c>
      <c r="D37" s="66">
        <v>1.53</v>
      </c>
      <c r="E37" s="66">
        <v>0</v>
      </c>
      <c r="F37" s="66">
        <v>0</v>
      </c>
      <c r="G37" s="46"/>
    </row>
    <row r="38" spans="1:7" ht="16.5" customHeight="1">
      <c r="A38" s="132" t="s">
        <v>93</v>
      </c>
      <c r="B38" s="144"/>
      <c r="C38" s="144"/>
      <c r="D38" s="144"/>
      <c r="E38" s="144"/>
      <c r="F38" s="144"/>
      <c r="G38" s="145"/>
    </row>
    <row r="39" spans="1:7" ht="16.5" customHeight="1">
      <c r="A39" s="69" t="s">
        <v>38</v>
      </c>
      <c r="B39" s="75" t="s">
        <v>51</v>
      </c>
      <c r="C39" s="69" t="s">
        <v>52</v>
      </c>
      <c r="D39" s="78">
        <v>7</v>
      </c>
      <c r="E39" s="78">
        <v>7</v>
      </c>
      <c r="F39" s="91">
        <v>7</v>
      </c>
      <c r="G39" s="29"/>
    </row>
    <row r="40" spans="1:7" ht="16.5" customHeight="1">
      <c r="A40" s="68" t="s">
        <v>40</v>
      </c>
      <c r="B40" s="21" t="s">
        <v>53</v>
      </c>
      <c r="C40" s="69" t="s">
        <v>49</v>
      </c>
      <c r="D40" s="78">
        <v>28</v>
      </c>
      <c r="E40" s="78">
        <v>28</v>
      </c>
      <c r="F40" s="91">
        <v>28</v>
      </c>
      <c r="G40" s="29"/>
    </row>
    <row r="41" spans="1:7" ht="31.5" customHeight="1">
      <c r="A41" s="69" t="s">
        <v>41</v>
      </c>
      <c r="B41" s="21" t="s">
        <v>55</v>
      </c>
      <c r="C41" s="69" t="s">
        <v>14</v>
      </c>
      <c r="D41" s="78">
        <v>100</v>
      </c>
      <c r="E41" s="78">
        <v>100</v>
      </c>
      <c r="F41" s="66">
        <v>100</v>
      </c>
      <c r="G41" s="29"/>
    </row>
    <row r="42" spans="1:7" ht="31.5" customHeight="1">
      <c r="A42" s="69" t="s">
        <v>42</v>
      </c>
      <c r="B42" s="21" t="s">
        <v>94</v>
      </c>
      <c r="C42" s="69" t="s">
        <v>49</v>
      </c>
      <c r="D42" s="78">
        <v>1</v>
      </c>
      <c r="E42" s="78">
        <v>0</v>
      </c>
      <c r="F42" s="66">
        <v>0</v>
      </c>
      <c r="G42" s="29"/>
    </row>
    <row r="43" spans="1:7" ht="16.5" customHeight="1">
      <c r="A43" s="135" t="s">
        <v>95</v>
      </c>
      <c r="B43" s="135"/>
      <c r="C43" s="135"/>
      <c r="D43" s="135"/>
      <c r="E43" s="135"/>
      <c r="F43" s="135"/>
      <c r="G43" s="135"/>
    </row>
    <row r="44" spans="1:7" ht="15" customHeight="1">
      <c r="A44" s="147" t="s">
        <v>96</v>
      </c>
      <c r="B44" s="147"/>
      <c r="C44" s="147"/>
      <c r="D44" s="147"/>
      <c r="E44" s="147"/>
      <c r="F44" s="147"/>
      <c r="G44" s="147"/>
    </row>
    <row r="45" spans="1:7" ht="54.75" customHeight="1">
      <c r="A45" s="45"/>
      <c r="B45" s="86" t="s">
        <v>149</v>
      </c>
      <c r="C45" s="87" t="s">
        <v>14</v>
      </c>
      <c r="D45" s="88">
        <v>100</v>
      </c>
      <c r="E45" s="88">
        <v>100</v>
      </c>
      <c r="F45" s="88">
        <v>100</v>
      </c>
      <c r="G45" s="45"/>
    </row>
    <row r="46" spans="1:7" ht="16.5" customHeight="1">
      <c r="A46" s="159" t="s">
        <v>150</v>
      </c>
      <c r="B46" s="159"/>
      <c r="C46" s="159"/>
      <c r="D46" s="159"/>
      <c r="E46" s="159"/>
      <c r="F46" s="159"/>
      <c r="G46" s="159"/>
    </row>
    <row r="47" spans="1:7" ht="16.5" customHeight="1">
      <c r="A47" s="90" t="s">
        <v>45</v>
      </c>
      <c r="B47" s="21" t="s">
        <v>151</v>
      </c>
      <c r="C47" s="23" t="s">
        <v>15</v>
      </c>
      <c r="D47" s="66">
        <v>1</v>
      </c>
      <c r="E47" s="66">
        <v>1</v>
      </c>
      <c r="F47" s="66">
        <v>1</v>
      </c>
      <c r="G47" s="6"/>
    </row>
    <row r="48" spans="1:7" ht="16.5" customHeight="1">
      <c r="A48" s="90" t="s">
        <v>46</v>
      </c>
      <c r="B48" s="21" t="s">
        <v>98</v>
      </c>
      <c r="C48" s="71" t="s">
        <v>15</v>
      </c>
      <c r="D48" s="91">
        <v>0</v>
      </c>
      <c r="E48" s="91">
        <v>0</v>
      </c>
      <c r="F48" s="91">
        <v>0</v>
      </c>
      <c r="G48" s="28"/>
    </row>
    <row r="49" spans="1:7" ht="30.75" customHeight="1">
      <c r="A49" s="68" t="s">
        <v>47</v>
      </c>
      <c r="B49" s="21" t="s">
        <v>100</v>
      </c>
      <c r="C49" s="23" t="s">
        <v>15</v>
      </c>
      <c r="D49" s="66">
        <v>0</v>
      </c>
      <c r="E49" s="66">
        <v>0</v>
      </c>
      <c r="F49" s="91">
        <v>0</v>
      </c>
      <c r="G49" s="6"/>
    </row>
    <row r="50" spans="1:7" ht="18.75" customHeight="1">
      <c r="A50" s="127" t="s">
        <v>113</v>
      </c>
      <c r="B50" s="149"/>
      <c r="C50" s="129"/>
      <c r="D50" s="129"/>
      <c r="E50" s="129"/>
      <c r="F50" s="129"/>
      <c r="G50" s="130"/>
    </row>
    <row r="51" spans="1:7" ht="17.25" customHeight="1">
      <c r="A51" s="147" t="s">
        <v>152</v>
      </c>
      <c r="B51" s="147"/>
      <c r="C51" s="147"/>
      <c r="D51" s="147"/>
      <c r="E51" s="147"/>
      <c r="F51" s="147"/>
      <c r="G51" s="147"/>
    </row>
    <row r="52" spans="1:7" ht="32.25" customHeight="1"/>
    <row r="53" spans="1:7" ht="17.25" customHeight="1"/>
    <row r="54" spans="1:7" ht="45.75" customHeight="1"/>
    <row r="55" spans="1:7" ht="74.25" customHeight="1"/>
    <row r="56" spans="1:7" ht="15.75" customHeight="1"/>
    <row r="57" spans="1:7" ht="32.25" customHeight="1"/>
    <row r="58" spans="1:7" ht="32.25" customHeight="1"/>
    <row r="59" spans="1:7" ht="32.25" customHeight="1"/>
    <row r="60" spans="1:7" ht="22.5" customHeight="1"/>
    <row r="61" spans="1:7" ht="48" customHeight="1"/>
    <row r="62" spans="1:7" ht="21" customHeight="1"/>
    <row r="63" spans="1:7" ht="21.75" customHeight="1"/>
    <row r="64" spans="1:7" ht="19.5" customHeight="1"/>
    <row r="65" ht="21.75" customHeight="1"/>
    <row r="66" ht="32.25" customHeight="1"/>
    <row r="67" ht="21.75" customHeight="1"/>
    <row r="68" ht="46.5" customHeight="1"/>
    <row r="69" ht="75.75" customHeight="1"/>
    <row r="70" ht="18" customHeight="1"/>
    <row r="71" ht="15.75" customHeight="1"/>
    <row r="72" ht="47.25" customHeight="1"/>
    <row r="73" ht="18" customHeight="1"/>
    <row r="74" ht="17.25" customHeight="1"/>
    <row r="75" ht="30.75" customHeight="1"/>
    <row r="76" ht="45" customHeight="1"/>
    <row r="77" ht="48" customHeight="1"/>
    <row r="78" ht="46.5" customHeight="1"/>
    <row r="79" ht="45" customHeight="1"/>
    <row r="80" ht="17.25" customHeight="1"/>
    <row r="81" ht="47.25" customHeight="1"/>
    <row r="82" ht="26.25" customHeight="1"/>
    <row r="84" ht="14.25" customHeight="1"/>
    <row r="85" ht="45" customHeight="1"/>
    <row r="86" ht="18" customHeight="1"/>
    <row r="87" ht="18" customHeight="1"/>
    <row r="88" ht="28.5" customHeight="1"/>
    <row r="89" ht="16.5" customHeight="1"/>
    <row r="90" ht="29.25" customHeight="1"/>
    <row r="91" ht="17.25" customHeight="1"/>
    <row r="92" ht="16.5" customHeight="1"/>
    <row r="93" ht="15" customHeight="1"/>
    <row r="94" ht="27.75" customHeight="1"/>
    <row r="95" ht="15" customHeight="1"/>
    <row r="96" ht="43.5" customHeight="1"/>
    <row r="97" ht="17.25" customHeight="1"/>
    <row r="98" ht="61.5" customHeight="1"/>
    <row r="99" ht="62.25" customHeight="1"/>
    <row r="100" ht="15.75" customHeight="1"/>
    <row r="101" ht="30" customHeight="1"/>
    <row r="102" ht="75.75" customHeight="1"/>
    <row r="103" ht="30" customHeight="1"/>
    <row r="104" ht="47.25" customHeight="1"/>
  </sheetData>
  <mergeCells count="26">
    <mergeCell ref="B6:G6"/>
    <mergeCell ref="A44:G44"/>
    <mergeCell ref="A50:G50"/>
    <mergeCell ref="A51:G51"/>
    <mergeCell ref="A46:G46"/>
    <mergeCell ref="B5:G5"/>
    <mergeCell ref="A21:G21"/>
    <mergeCell ref="A14:G14"/>
    <mergeCell ref="A15:G15"/>
    <mergeCell ref="B7:G7"/>
    <mergeCell ref="D10:F10"/>
    <mergeCell ref="G10:G12"/>
    <mergeCell ref="D11:D12"/>
    <mergeCell ref="A17:G17"/>
    <mergeCell ref="A18:G18"/>
    <mergeCell ref="C10:C12"/>
    <mergeCell ref="A34:G34"/>
    <mergeCell ref="A32:G32"/>
    <mergeCell ref="A43:G43"/>
    <mergeCell ref="E11:F11"/>
    <mergeCell ref="A10:A12"/>
    <mergeCell ref="B10:B12"/>
    <mergeCell ref="A38:G38"/>
    <mergeCell ref="A24:G24"/>
    <mergeCell ref="A22:G22"/>
    <mergeCell ref="A35:G35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7"/>
  <sheetViews>
    <sheetView view="pageLayout" zoomScale="66" zoomScalePageLayoutView="66" workbookViewId="0">
      <selection activeCell="D81" sqref="D81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101"/>
    </row>
    <row r="3" spans="1:5">
      <c r="A3" s="7"/>
      <c r="B3" s="7"/>
      <c r="C3" s="7"/>
      <c r="D3" s="7"/>
      <c r="E3" s="12"/>
    </row>
    <row r="4" spans="1:5">
      <c r="A4" s="7"/>
      <c r="B4" s="7"/>
      <c r="C4" s="7"/>
      <c r="D4" s="7"/>
      <c r="E4" s="101"/>
    </row>
    <row r="5" spans="1:5">
      <c r="A5" s="7"/>
      <c r="B5" s="7"/>
      <c r="C5" s="7"/>
      <c r="D5" s="7"/>
      <c r="E5" s="7"/>
    </row>
    <row r="6" spans="1:5">
      <c r="A6" s="120" t="s">
        <v>20</v>
      </c>
      <c r="B6" s="120"/>
      <c r="C6" s="120"/>
      <c r="D6" s="120"/>
      <c r="E6" s="120"/>
    </row>
    <row r="7" spans="1:5" ht="33.75" customHeight="1">
      <c r="A7" s="180" t="s">
        <v>238</v>
      </c>
      <c r="B7" s="180"/>
      <c r="C7" s="180"/>
      <c r="D7" s="180"/>
      <c r="E7" s="180"/>
    </row>
    <row r="8" spans="1:5">
      <c r="A8" s="176"/>
      <c r="B8" s="176"/>
      <c r="C8" s="176"/>
      <c r="D8" s="176"/>
      <c r="E8" s="176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5" t="s">
        <v>7</v>
      </c>
      <c r="B11" s="17" t="s">
        <v>23</v>
      </c>
      <c r="C11" s="18" t="s">
        <v>184</v>
      </c>
      <c r="D11" s="17" t="s">
        <v>185</v>
      </c>
      <c r="E11" s="17" t="s">
        <v>24</v>
      </c>
    </row>
    <row r="12" spans="1:5" ht="15" customHeight="1">
      <c r="A12" s="16">
        <v>1</v>
      </c>
      <c r="B12" s="19">
        <v>2</v>
      </c>
      <c r="C12" s="19">
        <v>3</v>
      </c>
      <c r="D12" s="19">
        <v>5</v>
      </c>
      <c r="E12" s="19">
        <v>6</v>
      </c>
    </row>
    <row r="13" spans="1:5" ht="15" customHeight="1">
      <c r="A13" s="150" t="s">
        <v>82</v>
      </c>
      <c r="B13" s="150"/>
      <c r="C13" s="150"/>
      <c r="D13" s="150"/>
      <c r="E13" s="150"/>
    </row>
    <row r="14" spans="1:5" ht="15" customHeight="1">
      <c r="A14" s="128" t="s">
        <v>54</v>
      </c>
      <c r="B14" s="166"/>
      <c r="C14" s="166"/>
      <c r="D14" s="166"/>
      <c r="E14" s="167"/>
    </row>
    <row r="15" spans="1:5" ht="17.25" customHeight="1">
      <c r="A15" s="151" t="s">
        <v>153</v>
      </c>
      <c r="B15" s="152"/>
      <c r="C15" s="152"/>
      <c r="D15" s="152"/>
      <c r="E15" s="153"/>
    </row>
    <row r="16" spans="1:5" ht="15" customHeight="1">
      <c r="A16" s="160" t="s">
        <v>154</v>
      </c>
      <c r="B16" s="161"/>
      <c r="C16" s="161"/>
      <c r="D16" s="161"/>
      <c r="E16" s="161"/>
    </row>
    <row r="17" spans="1:5" ht="177.75" customHeight="1">
      <c r="A17" s="23" t="s">
        <v>1</v>
      </c>
      <c r="B17" s="70" t="s">
        <v>116</v>
      </c>
      <c r="C17" s="39" t="s">
        <v>196</v>
      </c>
      <c r="D17" s="70" t="s">
        <v>225</v>
      </c>
      <c r="E17" s="22" t="s">
        <v>208</v>
      </c>
    </row>
    <row r="18" spans="1:5" ht="18" customHeight="1">
      <c r="A18" s="168" t="s">
        <v>117</v>
      </c>
      <c r="B18" s="170"/>
      <c r="C18" s="170"/>
      <c r="D18" s="170"/>
      <c r="E18" s="170"/>
    </row>
    <row r="19" spans="1:5" ht="18" customHeight="1">
      <c r="A19" s="168" t="s">
        <v>118</v>
      </c>
      <c r="B19" s="170"/>
      <c r="C19" s="170"/>
      <c r="D19" s="170"/>
      <c r="E19" s="170"/>
    </row>
    <row r="20" spans="1:5" ht="18" customHeight="1">
      <c r="A20" s="168" t="s">
        <v>119</v>
      </c>
      <c r="B20" s="170"/>
      <c r="C20" s="170"/>
      <c r="D20" s="170"/>
      <c r="E20" s="170"/>
    </row>
    <row r="21" spans="1:5" ht="17.25" customHeight="1">
      <c r="A21" s="168" t="s">
        <v>155</v>
      </c>
      <c r="B21" s="170"/>
      <c r="C21" s="170"/>
      <c r="D21" s="170"/>
      <c r="E21" s="170"/>
    </row>
    <row r="22" spans="1:5" ht="16.5" customHeight="1">
      <c r="A22" s="177" t="s">
        <v>101</v>
      </c>
      <c r="B22" s="178"/>
      <c r="C22" s="178"/>
      <c r="D22" s="178"/>
      <c r="E22" s="178"/>
    </row>
    <row r="23" spans="1:5" ht="15.75" customHeight="1">
      <c r="A23" s="151" t="s">
        <v>156</v>
      </c>
      <c r="B23" s="152"/>
      <c r="C23" s="152"/>
      <c r="D23" s="152"/>
      <c r="E23" s="153"/>
    </row>
    <row r="24" spans="1:5" ht="15" customHeight="1">
      <c r="A24" s="146" t="s">
        <v>157</v>
      </c>
      <c r="B24" s="146"/>
      <c r="C24" s="146"/>
      <c r="D24" s="146"/>
      <c r="E24" s="146"/>
    </row>
    <row r="25" spans="1:5" ht="116.25" customHeight="1">
      <c r="A25" s="71" t="s">
        <v>36</v>
      </c>
      <c r="B25" s="76" t="s">
        <v>102</v>
      </c>
      <c r="C25" s="39" t="s">
        <v>196</v>
      </c>
      <c r="D25" s="20" t="s">
        <v>114</v>
      </c>
      <c r="E25" s="21" t="s">
        <v>209</v>
      </c>
    </row>
    <row r="26" spans="1:5" ht="15.75" customHeight="1">
      <c r="A26" s="163" t="s">
        <v>120</v>
      </c>
      <c r="B26" s="164"/>
      <c r="C26" s="164"/>
      <c r="D26" s="164"/>
      <c r="E26" s="165"/>
    </row>
    <row r="27" spans="1:5" ht="144" customHeight="1">
      <c r="A27" s="18" t="s">
        <v>37</v>
      </c>
      <c r="B27" s="21" t="s">
        <v>103</v>
      </c>
      <c r="C27" s="39" t="s">
        <v>196</v>
      </c>
      <c r="D27" s="20" t="s">
        <v>226</v>
      </c>
      <c r="E27" s="21" t="s">
        <v>210</v>
      </c>
    </row>
    <row r="28" spans="1:5" ht="16.5" customHeight="1">
      <c r="A28" s="163" t="s">
        <v>121</v>
      </c>
      <c r="B28" s="164"/>
      <c r="C28" s="164"/>
      <c r="D28" s="164"/>
      <c r="E28" s="165"/>
    </row>
    <row r="29" spans="1:5" ht="127.5" customHeight="1">
      <c r="A29" s="71" t="s">
        <v>239</v>
      </c>
      <c r="B29" s="77" t="s">
        <v>104</v>
      </c>
      <c r="C29" s="39" t="s">
        <v>196</v>
      </c>
      <c r="D29" s="20" t="s">
        <v>227</v>
      </c>
      <c r="E29" s="21" t="s">
        <v>211</v>
      </c>
    </row>
    <row r="30" spans="1:5" ht="18" customHeight="1">
      <c r="A30" s="163" t="s">
        <v>122</v>
      </c>
      <c r="B30" s="164"/>
      <c r="C30" s="164"/>
      <c r="D30" s="164"/>
      <c r="E30" s="165"/>
    </row>
    <row r="31" spans="1:5" ht="139.5" customHeight="1">
      <c r="A31" s="71" t="s">
        <v>240</v>
      </c>
      <c r="B31" s="94" t="s">
        <v>105</v>
      </c>
      <c r="C31" s="39" t="s">
        <v>196</v>
      </c>
      <c r="D31" s="97" t="s">
        <v>228</v>
      </c>
      <c r="E31" s="21" t="s">
        <v>212</v>
      </c>
    </row>
    <row r="32" spans="1:5" ht="17.25" customHeight="1">
      <c r="A32" s="163" t="s">
        <v>173</v>
      </c>
      <c r="B32" s="164"/>
      <c r="C32" s="164"/>
      <c r="D32" s="164"/>
      <c r="E32" s="165"/>
    </row>
    <row r="33" spans="1:5" ht="17.25" customHeight="1">
      <c r="A33" s="163" t="s">
        <v>174</v>
      </c>
      <c r="B33" s="164"/>
      <c r="C33" s="164"/>
      <c r="D33" s="164"/>
      <c r="E33" s="165"/>
    </row>
    <row r="34" spans="1:5" ht="188.25" customHeight="1">
      <c r="A34" s="71" t="s">
        <v>241</v>
      </c>
      <c r="B34" s="76" t="s">
        <v>106</v>
      </c>
      <c r="C34" s="39" t="s">
        <v>196</v>
      </c>
      <c r="D34" s="20" t="s">
        <v>229</v>
      </c>
      <c r="E34" s="21" t="s">
        <v>213</v>
      </c>
    </row>
    <row r="35" spans="1:5" ht="15" customHeight="1">
      <c r="A35" s="163" t="s">
        <v>123</v>
      </c>
      <c r="B35" s="164"/>
      <c r="C35" s="164"/>
      <c r="D35" s="164"/>
      <c r="E35" s="165"/>
    </row>
    <row r="36" spans="1:5" ht="129" customHeight="1">
      <c r="A36" s="71" t="s">
        <v>242</v>
      </c>
      <c r="B36" s="76" t="s">
        <v>214</v>
      </c>
      <c r="C36" s="39" t="s">
        <v>196</v>
      </c>
      <c r="D36" s="20" t="s">
        <v>230</v>
      </c>
      <c r="E36" s="21" t="s">
        <v>215</v>
      </c>
    </row>
    <row r="37" spans="1:5" ht="17.25" customHeight="1">
      <c r="A37" s="163" t="s">
        <v>224</v>
      </c>
      <c r="B37" s="164"/>
      <c r="C37" s="164"/>
      <c r="D37" s="164"/>
      <c r="E37" s="165"/>
    </row>
    <row r="38" spans="1:5" ht="17.25" customHeight="1">
      <c r="A38" s="171" t="s">
        <v>148</v>
      </c>
      <c r="B38" s="172"/>
      <c r="C38" s="172"/>
      <c r="D38" s="172"/>
      <c r="E38" s="173"/>
    </row>
    <row r="39" spans="1:5" ht="130.5" customHeight="1">
      <c r="A39" s="71" t="s">
        <v>243</v>
      </c>
      <c r="B39" s="21" t="s">
        <v>107</v>
      </c>
      <c r="C39" s="39" t="s">
        <v>221</v>
      </c>
      <c r="D39" s="20" t="s">
        <v>231</v>
      </c>
      <c r="E39" s="21" t="s">
        <v>216</v>
      </c>
    </row>
    <row r="40" spans="1:5" ht="17.25" customHeight="1">
      <c r="A40" s="163" t="s">
        <v>124</v>
      </c>
      <c r="B40" s="164"/>
      <c r="C40" s="164"/>
      <c r="D40" s="164"/>
      <c r="E40" s="165"/>
    </row>
    <row r="41" spans="1:5" ht="131.25" customHeight="1">
      <c r="A41" s="71" t="s">
        <v>244</v>
      </c>
      <c r="B41" s="21" t="s">
        <v>108</v>
      </c>
      <c r="C41" s="39" t="s">
        <v>221</v>
      </c>
      <c r="D41" s="20" t="s">
        <v>232</v>
      </c>
      <c r="E41" s="21" t="s">
        <v>216</v>
      </c>
    </row>
    <row r="42" spans="1:5" ht="14.25" customHeight="1">
      <c r="A42" s="163" t="s">
        <v>124</v>
      </c>
      <c r="B42" s="164"/>
      <c r="C42" s="164"/>
      <c r="D42" s="164"/>
      <c r="E42" s="165"/>
    </row>
    <row r="43" spans="1:5" ht="14.25" customHeight="1">
      <c r="A43" s="128" t="s">
        <v>109</v>
      </c>
      <c r="B43" s="174"/>
      <c r="C43" s="174"/>
      <c r="D43" s="174"/>
      <c r="E43" s="175"/>
    </row>
    <row r="44" spans="1:5" ht="24.75" customHeight="1">
      <c r="A44" s="160" t="s">
        <v>158</v>
      </c>
      <c r="B44" s="161"/>
      <c r="C44" s="161"/>
      <c r="D44" s="161"/>
      <c r="E44" s="162"/>
    </row>
    <row r="45" spans="1:5" ht="16.5" customHeight="1">
      <c r="A45" s="160" t="s">
        <v>159</v>
      </c>
      <c r="B45" s="161"/>
      <c r="C45" s="161"/>
      <c r="D45" s="161"/>
      <c r="E45" s="162"/>
    </row>
    <row r="46" spans="1:5" ht="143.25" customHeight="1">
      <c r="A46" s="71" t="s">
        <v>38</v>
      </c>
      <c r="B46" s="76" t="s">
        <v>57</v>
      </c>
      <c r="C46" s="39" t="s">
        <v>196</v>
      </c>
      <c r="D46" s="21" t="s">
        <v>233</v>
      </c>
      <c r="E46" s="21" t="s">
        <v>217</v>
      </c>
    </row>
    <row r="47" spans="1:5" ht="18.75" customHeight="1">
      <c r="A47" s="168" t="s">
        <v>125</v>
      </c>
      <c r="B47" s="168"/>
      <c r="C47" s="168"/>
      <c r="D47" s="168"/>
      <c r="E47" s="168"/>
    </row>
    <row r="48" spans="1:5" ht="18.75" customHeight="1">
      <c r="A48" s="168" t="s">
        <v>126</v>
      </c>
      <c r="B48" s="168"/>
      <c r="C48" s="168"/>
      <c r="D48" s="168"/>
      <c r="E48" s="168"/>
    </row>
    <row r="49" spans="1:5" ht="132" customHeight="1">
      <c r="A49" s="71" t="s">
        <v>40</v>
      </c>
      <c r="B49" s="21" t="s">
        <v>107</v>
      </c>
      <c r="C49" s="39" t="s">
        <v>221</v>
      </c>
      <c r="D49" s="20" t="s">
        <v>234</v>
      </c>
      <c r="E49" s="95" t="s">
        <v>218</v>
      </c>
    </row>
    <row r="50" spans="1:5" ht="18.75" customHeight="1">
      <c r="A50" s="163" t="s">
        <v>127</v>
      </c>
      <c r="B50" s="164"/>
      <c r="C50" s="164"/>
      <c r="D50" s="164"/>
      <c r="E50" s="165"/>
    </row>
    <row r="51" spans="1:5" ht="156.75" customHeight="1">
      <c r="A51" s="71" t="s">
        <v>41</v>
      </c>
      <c r="B51" s="96" t="s">
        <v>58</v>
      </c>
      <c r="C51" s="39" t="s">
        <v>196</v>
      </c>
      <c r="D51" s="21" t="s">
        <v>175</v>
      </c>
      <c r="E51" s="21" t="s">
        <v>219</v>
      </c>
    </row>
    <row r="52" spans="1:5" ht="12.75" customHeight="1">
      <c r="A52" s="168" t="s">
        <v>128</v>
      </c>
      <c r="B52" s="168"/>
      <c r="C52" s="168"/>
      <c r="D52" s="168"/>
      <c r="E52" s="168"/>
    </row>
    <row r="53" spans="1:5" ht="12.75" customHeight="1">
      <c r="A53" s="168" t="s">
        <v>129</v>
      </c>
      <c r="B53" s="168"/>
      <c r="C53" s="168"/>
      <c r="D53" s="168"/>
      <c r="E53" s="168"/>
    </row>
    <row r="54" spans="1:5" ht="15.75" customHeight="1">
      <c r="A54" s="131" t="s">
        <v>110</v>
      </c>
      <c r="B54" s="169"/>
      <c r="C54" s="169"/>
      <c r="D54" s="169"/>
      <c r="E54" s="169"/>
    </row>
    <row r="55" spans="1:5" ht="13.5" customHeight="1">
      <c r="A55" s="146" t="s">
        <v>160</v>
      </c>
      <c r="B55" s="146"/>
      <c r="C55" s="146"/>
      <c r="D55" s="146"/>
      <c r="E55" s="146"/>
    </row>
    <row r="56" spans="1:5" ht="16.5" customHeight="1">
      <c r="A56" s="146" t="s">
        <v>150</v>
      </c>
      <c r="B56" s="146"/>
      <c r="C56" s="146"/>
      <c r="D56" s="146"/>
      <c r="E56" s="146"/>
    </row>
    <row r="57" spans="1:5" ht="91.5" customHeight="1">
      <c r="A57" s="71" t="s">
        <v>45</v>
      </c>
      <c r="B57" s="21" t="s">
        <v>111</v>
      </c>
      <c r="C57" s="39" t="s">
        <v>196</v>
      </c>
      <c r="D57" s="21" t="s">
        <v>235</v>
      </c>
      <c r="E57" s="21" t="s">
        <v>220</v>
      </c>
    </row>
    <row r="58" spans="1:5" ht="15.75" customHeight="1">
      <c r="A58" s="168" t="s">
        <v>130</v>
      </c>
      <c r="B58" s="168"/>
      <c r="C58" s="168"/>
      <c r="D58" s="168"/>
      <c r="E58" s="168"/>
    </row>
    <row r="59" spans="1:5" ht="15.75" customHeight="1">
      <c r="A59" s="168" t="s">
        <v>131</v>
      </c>
      <c r="B59" s="168"/>
      <c r="C59" s="168"/>
      <c r="D59" s="168"/>
      <c r="E59" s="168"/>
    </row>
    <row r="60" spans="1:5" ht="17.25" customHeight="1">
      <c r="A60" s="146" t="s">
        <v>97</v>
      </c>
      <c r="B60" s="146"/>
      <c r="C60" s="146"/>
      <c r="D60" s="146"/>
      <c r="E60" s="146"/>
    </row>
    <row r="61" spans="1:5" ht="87.75" customHeight="1">
      <c r="A61" s="71" t="s">
        <v>46</v>
      </c>
      <c r="B61" s="21" t="s">
        <v>112</v>
      </c>
      <c r="C61" s="39" t="s">
        <v>221</v>
      </c>
      <c r="D61" s="21" t="s">
        <v>236</v>
      </c>
      <c r="E61" s="21" t="s">
        <v>222</v>
      </c>
    </row>
    <row r="62" spans="1:5" ht="18" customHeight="1">
      <c r="A62" s="168" t="s">
        <v>132</v>
      </c>
      <c r="B62" s="168"/>
      <c r="C62" s="168"/>
      <c r="D62" s="168"/>
      <c r="E62" s="168"/>
    </row>
    <row r="63" spans="1:5" ht="17.25" customHeight="1">
      <c r="A63" s="146" t="s">
        <v>99</v>
      </c>
      <c r="B63" s="146"/>
      <c r="C63" s="146"/>
      <c r="D63" s="146"/>
      <c r="E63" s="146"/>
    </row>
    <row r="64" spans="1:5" ht="102.75" customHeight="1">
      <c r="A64" s="71" t="s">
        <v>47</v>
      </c>
      <c r="B64" s="21" t="s">
        <v>133</v>
      </c>
      <c r="C64" s="39" t="s">
        <v>221</v>
      </c>
      <c r="D64" s="21" t="s">
        <v>237</v>
      </c>
      <c r="E64" s="70" t="s">
        <v>223</v>
      </c>
    </row>
    <row r="65" spans="1:5" ht="16.5" customHeight="1">
      <c r="A65" s="168" t="s">
        <v>134</v>
      </c>
      <c r="B65" s="168"/>
      <c r="C65" s="168"/>
      <c r="D65" s="168"/>
      <c r="E65" s="168"/>
    </row>
    <row r="66" spans="1:5" ht="16.5" customHeight="1">
      <c r="A66" s="128" t="s">
        <v>113</v>
      </c>
      <c r="B66" s="174"/>
      <c r="C66" s="174"/>
      <c r="D66" s="174"/>
      <c r="E66" s="175"/>
    </row>
    <row r="67" spans="1:5" ht="18" customHeight="1">
      <c r="A67" s="160" t="s">
        <v>161</v>
      </c>
      <c r="B67" s="161"/>
      <c r="C67" s="161"/>
      <c r="D67" s="161"/>
      <c r="E67" s="162"/>
    </row>
  </sheetData>
  <mergeCells count="43">
    <mergeCell ref="A35:E35"/>
    <mergeCell ref="A67:E67"/>
    <mergeCell ref="A58:E58"/>
    <mergeCell ref="A60:E60"/>
    <mergeCell ref="A62:E62"/>
    <mergeCell ref="A65:E65"/>
    <mergeCell ref="A66:E66"/>
    <mergeCell ref="A45:E45"/>
    <mergeCell ref="A44:E44"/>
    <mergeCell ref="A56:E56"/>
    <mergeCell ref="A47:E47"/>
    <mergeCell ref="A63:E63"/>
    <mergeCell ref="A18:E18"/>
    <mergeCell ref="A22:E22"/>
    <mergeCell ref="A23:E23"/>
    <mergeCell ref="A24:E24"/>
    <mergeCell ref="A6:E6"/>
    <mergeCell ref="A8:E8"/>
    <mergeCell ref="A7:E7"/>
    <mergeCell ref="A16:E16"/>
    <mergeCell ref="A13:E13"/>
    <mergeCell ref="A15:E15"/>
    <mergeCell ref="A14:E14"/>
    <mergeCell ref="A26:E26"/>
    <mergeCell ref="A19:E19"/>
    <mergeCell ref="A20:E20"/>
    <mergeCell ref="A21:E21"/>
    <mergeCell ref="A30:E30"/>
    <mergeCell ref="A28:E28"/>
    <mergeCell ref="A32:E32"/>
    <mergeCell ref="A33:E33"/>
    <mergeCell ref="A40:E40"/>
    <mergeCell ref="A42:E42"/>
    <mergeCell ref="A48:E48"/>
    <mergeCell ref="A50:E50"/>
    <mergeCell ref="A53:E53"/>
    <mergeCell ref="A59:E59"/>
    <mergeCell ref="A37:E37"/>
    <mergeCell ref="A38:E38"/>
    <mergeCell ref="A43:E43"/>
    <mergeCell ref="A52:E52"/>
    <mergeCell ref="A54:E54"/>
    <mergeCell ref="A55:E55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  <vt:lpstr>'использование средств 2020 год'!OLE_LINK36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2021-04-20T07:04:53Z</dcterms:modified>
</cp:coreProperties>
</file>