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 activeTab="3"/>
  </bookViews>
  <sheets>
    <sheet name="использование средств 2018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2018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2018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D27" i="5"/>
  <c r="D28"/>
  <c r="D30"/>
  <c r="D31"/>
  <c r="D32"/>
  <c r="E78"/>
  <c r="E77"/>
  <c r="E76"/>
  <c r="E75"/>
  <c r="E73"/>
  <c r="E72"/>
  <c r="E71"/>
  <c r="D72"/>
  <c r="D73"/>
  <c r="D75"/>
  <c r="D76"/>
  <c r="D77"/>
  <c r="D78"/>
  <c r="D33" s="1"/>
  <c r="D24" s="1"/>
  <c r="D71"/>
  <c r="E31"/>
  <c r="E22" s="1"/>
  <c r="E32"/>
  <c r="E30"/>
  <c r="E28"/>
  <c r="E26"/>
  <c r="E17" s="1"/>
  <c r="E27"/>
  <c r="D26"/>
  <c r="D17" s="1"/>
  <c r="E43"/>
  <c r="D43"/>
  <c r="D61"/>
  <c r="E34"/>
  <c r="D34"/>
  <c r="E18" l="1"/>
  <c r="E23"/>
  <c r="D18"/>
  <c r="E21"/>
  <c r="D19"/>
  <c r="E19"/>
  <c r="D21"/>
  <c r="D23"/>
  <c r="E16"/>
  <c r="D22"/>
  <c r="D25"/>
  <c r="E70"/>
  <c r="D70"/>
  <c r="E25"/>
  <c r="H18" i="4"/>
  <c r="I18"/>
  <c r="G18"/>
  <c r="I23"/>
  <c r="H23"/>
  <c r="G23"/>
  <c r="D16" i="5" l="1"/>
  <c r="H17" i="4"/>
  <c r="I17"/>
  <c r="G17"/>
  <c r="E61" i="5" l="1"/>
  <c r="I16" i="4" l="1"/>
  <c r="G16"/>
  <c r="H16"/>
  <c r="E33" i="5"/>
  <c r="E24" s="1"/>
  <c r="E79"/>
  <c r="D79"/>
  <c r="E52"/>
  <c r="D52"/>
</calcChain>
</file>

<file path=xl/sharedStrings.xml><?xml version="1.0" encoding="utf-8"?>
<sst xmlns="http://schemas.openxmlformats.org/spreadsheetml/2006/main" count="264" uniqueCount="139">
  <si>
    <t>2.1.1.</t>
  </si>
  <si>
    <t>2.1.2.</t>
  </si>
  <si>
    <t>2.2.1.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</si>
  <si>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</si>
  <si>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</si>
  <si>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</si>
  <si>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</si>
  <si>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</si>
  <si>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</si>
  <si>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</si>
  <si>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</si>
  <si>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</si>
  <si>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</si>
  <si>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</si>
  <si>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</si>
  <si>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</si>
  <si>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</si>
  <si>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</si>
  <si>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</si>
  <si>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</si>
  <si>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</si>
  <si>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</si>
  <si>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</si>
  <si>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</si>
  <si>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</si>
  <si>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</si>
  <si>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</si>
  <si>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</si>
  <si>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</si>
  <si>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</si>
  <si>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</si>
  <si>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</si>
  <si>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</si>
  <si>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</si>
  <si>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</si>
  <si>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</si>
  <si>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</si>
  <si>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</si>
  <si>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</si>
  <si>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</si>
  <si>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</si>
  <si>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</si>
  <si>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</si>
  <si>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2.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</si>
  <si>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</si>
  <si>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</si>
  <si>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</si>
  <si>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</si>
  <si>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</si>
  <si>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</si>
  <si>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2.2.2.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</si>
  <si>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</si>
  <si>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</si>
  <si>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</si>
  <si>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</si>
  <si>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</si>
  <si>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</si>
  <si>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</si>
  <si>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</si>
  <si>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</si>
  <si>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выпадающие доходы местного бюджета в результате применения налоговых льгот (иных мер правового регулирования)</t>
  </si>
  <si>
    <t>средства участников Программы</t>
  </si>
  <si>
    <t>2.1.</t>
  </si>
  <si>
    <t>2.1.3.</t>
  </si>
  <si>
    <t>2.1.4.</t>
  </si>
  <si>
    <t>2.1.5.</t>
  </si>
  <si>
    <t>2.2.</t>
  </si>
  <si>
    <t>тыс.экз.</t>
  </si>
  <si>
    <t>Объем книговыдач</t>
  </si>
  <si>
    <t>Участие в краевых культурно- досуговых мероприятиях</t>
  </si>
  <si>
    <t>Количество районных культурно- досуговых мероприятий</t>
  </si>
  <si>
    <t>тыс. руб.</t>
  </si>
  <si>
    <t>ВСЕГО</t>
  </si>
  <si>
    <t>02</t>
  </si>
  <si>
    <t>2.1.6.</t>
  </si>
  <si>
    <t>2.1.7.</t>
  </si>
  <si>
    <t>2.1.8.</t>
  </si>
  <si>
    <t>2.1.9.</t>
  </si>
  <si>
    <t>Муниципальная программа "Развитие культуры в Ипатовском городском округе Ставропольского края"</t>
  </si>
  <si>
    <t xml:space="preserve">Доля граждан, вовлеченных в культурно-досуговую деятельность в Ипатовском городском округе Ставропольского края </t>
  </si>
  <si>
    <t>Подпрограмма "Предоставление услуг в сфере культуры на территории Ипатовского городского округа Ставропольского края"</t>
  </si>
  <si>
    <t xml:space="preserve">Задача 1. Создание условий для обеспечения населения Ипатовского городского округа услугами по организации досуга и развития художественного творчества </t>
  </si>
  <si>
    <t>Число культурно- досуговых мероприятий, проводимых на базе культурно- досуговых учреждений Ипатовского городского округа Ставропольского края, в т.ч. платных</t>
  </si>
  <si>
    <t>Число клубных формирований в муниципальных учреждениях культурно- досугового типа, функционирующих  на территории Ипатовского городского округа Ставропольского края</t>
  </si>
  <si>
    <t>Уровень фактической обеспеченности учреждениями культуры населенных пунктов Ипатовского городского округа Ставропольского края от нормативной потребности</t>
  </si>
  <si>
    <t>Уровень фактической обеспеченности библиотеками населенных пунктов Ипатовского городского округа Ставропольского края от нормативной потребности</t>
  </si>
  <si>
    <t>Доля муниципальных  учреждений культуры, задания которых находятся в аварийнлом состоянии или требуют капитального ремонта, в общем количестве муниципальных учреждений культуры</t>
  </si>
  <si>
    <t>Доля объектов культурного наслендия,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</si>
  <si>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Среднемесячная заработная плата работников муниципальных учреждений</t>
  </si>
  <si>
    <t>Задача 2. Организация библиотечного обслуживания населения, комплектование и обеспечение сохранности библиотечных фондов</t>
  </si>
  <si>
    <t>тыс. экз.</t>
  </si>
  <si>
    <t>Цель Программы- Создание условий для реализации конституционных прав граждан в сфере культуры Ипатовского городского округа Ставропольского края</t>
  </si>
  <si>
    <t>сводная бюджетная роспись, план на 1 января 2018г.</t>
  </si>
  <si>
    <t>сводная бюджетная роспись на 1 января 2019 г.</t>
  </si>
  <si>
    <t>отдел культуры АИГО СК</t>
  </si>
  <si>
    <t>Основное мероприятие "Организация культурного досуга населения"</t>
  </si>
  <si>
    <t>Основное мероприятие "Обеспечение деятельности учреждений (оказание услуг) социально- культурных объединений"</t>
  </si>
  <si>
    <t>Основное мероприятие"Осуществление библиотечного, библиографического и информационного обслуживания населения"</t>
  </si>
  <si>
    <t>Основное мероприятие "Участие в программе поддержки местных инициатив Ставропольского края"</t>
  </si>
  <si>
    <t>Подпрограмма "Обеспечение реализации муниципальной программы "Развитие культуры" в Ипатовском городском округе Ставропольского края и общепрограммные мероприятия"</t>
  </si>
  <si>
    <t>Основное мероприятие "Обеспечение деятельности отдела культуры и молодежной политики Ипатовского городского округа Ставропольского края"</t>
  </si>
  <si>
    <t>Начальник отдела культуры  и молодежной политики администрации Ипатовского городского округа Ставропольского края -Чубова И.В. (далее- отдел культуры АИГО СК)</t>
  </si>
  <si>
    <t>Информация</t>
  </si>
  <si>
    <t>Муниципальная программа" Развитие культуры в Ипатовском городском округе Ставропольского края"</t>
  </si>
  <si>
    <t>Основное мероприятие "Осуществление библиотечного, библиографического и информационного обслуживания населения"</t>
  </si>
  <si>
    <t>Основное мероприятие "Обеспечение деятельности (оказание услуг) социально- культурных объединений"</t>
  </si>
  <si>
    <t>Подпрограмма "Обеспечение реализации муниципальной программы "Развитие культуры"  в Ипатовском городском округе Ставропольского края"</t>
  </si>
  <si>
    <t>(+0,9)</t>
  </si>
  <si>
    <t>Участие в программе поддержки местных инициатив Ставропольского края</t>
  </si>
  <si>
    <t>Количество экземпляров библиотечного фонда муниципальных библиотек Ипатовского городского округа на 1000 человек населения</t>
  </si>
  <si>
    <t>Расходы за 2018 год ( тыс.рублей)</t>
  </si>
  <si>
    <t>Цель Программы: Создание условий для реализации конституционных прав граждан в сфере культуры в Ипатовском городском округе Ставропольского края</t>
  </si>
  <si>
    <t>Задача 1. Создание условий для обеспечения населения Ипатовского городского округа услугами по организации досуга и развития художественного творчества</t>
  </si>
  <si>
    <t>Организация культурного досуга населения</t>
  </si>
  <si>
    <t>Контрольное событие 1: «Осуществление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края»</t>
  </si>
  <si>
    <t>Обеспечение деятельности учреждений (оказание услуг) социально-культурных объединений</t>
  </si>
  <si>
    <t xml:space="preserve">Контрольное событие: «Обеспечение расходов по организации и осуществлению деятельности учреждений культуры Ипатовского городского округа Ставропольского края» </t>
  </si>
  <si>
    <t xml:space="preserve">Контрольное событие: «Количество учреждений культуры Ипатовского городского округа Ставропольского края, участвующих  в реализация проекта развития территорий муниципальных образований, основанных на местных инициативах» </t>
  </si>
  <si>
    <t>Осуществление библиотечного, библиографического и информационного обслуживания населения</t>
  </si>
  <si>
    <t xml:space="preserve">Контрольное событие: "Обеспечение расходов по организации и осуществлению деятельности библиотек  Ипатовского городского округа Ставропольского края"
</t>
  </si>
  <si>
    <t>Подпрограмма «Обеспечение реализации муниципальной программы «Развитие культуры» в Ипатовском городском округе Ставропольского края и общепрограммные мероприятия»</t>
  </si>
  <si>
    <t>(+4) Отклонение показателя обусловлено незапланированными мероприятиями в рамках краевых акций</t>
  </si>
  <si>
    <t>(+2863)Отклонение показателя обусловлено незапланированными мероприятиями в рамках краевых акций</t>
  </si>
  <si>
    <t>(+3) Отклонение показателя в сторону увеличения связано с открытием клубных формирований в МКУК "Мало- Барханчакское СКО"</t>
  </si>
  <si>
    <t xml:space="preserve">(+5,2) Отклонение показателя обусловлено предоставлением субсидирования для достижения среднекраевого уровня заработной платы в рамках Соглашения с министерством культуры Ставропольского края </t>
  </si>
  <si>
    <t>(+0,7)</t>
  </si>
  <si>
    <t xml:space="preserve">Доля граждан, вовлеченных в культурно-досуговую деятельность в Ипатовском городском округе Ставропольского края;- 74,2%                                                                                                Среднемесячная заработная плата работников муниципальных учреждений культуры- 23,9 тыс. руб.
</t>
  </si>
  <si>
    <t xml:space="preserve">Доля граждан, вовлеченных в культурно-досуговую деятельность в Ипатовском городском округе Ставропольского края- 74,2%; 
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культуры-15,2%
</t>
  </si>
  <si>
    <t xml:space="preserve">Доля граждан, вовлеченных в культурно-досуговую деятельность в Ипатовском городском округе Ставропольского края- 74,2%; 
Количество экземпляров библиотечного фонда муниципальных библиотек Ипатовского городского округа на 1000 человек населения- 9,4 тыс. экз; 
Объем книговыдач-617,4 тыс. экз.
</t>
  </si>
  <si>
    <t>В рамках выполнения контрольного события 1 на обеспечение деятельности МКУК "Культурно- досуговый центр" Ипатовского района Ставропольского края  направлены средства в сумме 4935,0 тыс. руб. (93,3 % к плану). Результатов контрольного события 2 явилось принятие участия в 23 районных, 3 краевых культурно- досуговых мероприятиях. На территории Ипатовского округа осуществляют деятельность 303 клубных формирования.</t>
  </si>
  <si>
    <t>Контрольное событие 2: «Количество проведенных районных культурно-досуговых  мероприятий; участие в краевых культурно-досуговых мероприятиях; число культурнодосуговых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края»</t>
  </si>
  <si>
    <t>В целях выполнения контрольного события на  обеспечение расходов по организации и осуществлению деятельности библиотек  Ипатовского городского округа Ставропольского края было направлено 10550,14 тыс. руб. (99,9% к плану)</t>
  </si>
  <si>
    <t>Кассовое исполнение контрольного события составило 99,5 %(92589,5 тыс. руб.). Денежные средства направлены на обеспечение расходов по организации и осуществлению деятельности учреждений культуры Ипатовского городского округа Ставропольского края.</t>
  </si>
  <si>
    <t>В 2018 году 3 учреждения культуры Ипатовского городского округа Ставропольског края (МКУ "Советскорунное СКО", МКУ "Золоторевское СКО" И МКУ"Кевсалинское СКО") приняли участие в реализации 3 проектов разития территорий, основаных на местных инициативах</t>
  </si>
  <si>
    <t xml:space="preserve">Доля граждан, вовлеченных в культурно-досуговую деятельность в Ипатовском городском округе Ставропольского края-74,2%; 
- количество районных культурно - досуговых мероприятий-23,0;
- участие в краевых культурно-досуговых мероприятиях-3;
- число культурно-досуговых мероприятий, проводимых на базе культурно– досуговых учреждений Ипатовского городского округа Ставропольского края, в т.ч. платных-9982;
- число клубных формирований в муниципальных учреждениях культурно-досугового типа, функционирующих на территории Ипатовского город-ского округа Ставропольского края- 303;
- уровень фактической обеспеченности учреждениями культуры населенных пунктов  Ипатовского городского округа от нормативной потребности-100,0%;
- уровень фактической обеспеченности библиотеками населенных пунктов Ипатовского городского округа от нормативной потребности -85,7%;
- 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культуры- 15,2%;
- 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собственности- 33;
- среднемесячная заработная плата работников муниципальных учреждений культуры-23,9 тыс. руб.;
- количество экземпляров библиотечного фонда муниципальных библиотек Ипатовского городского округа на 1000 человек населения-9,4 тыс. экз.;
- объем книговыдач-617,4 тыс. экз. ;
- количество проведенных киносеансов и киномероприятий- 2596,0 ед;
- количество копий кино и видеофильмов, предоставленных в прокат сторонним организациям, осуществляющим показ на территории Ипатовского городского округа-61 ед.
</t>
  </si>
  <si>
    <t>об использовании средств местного бюджета на реализацию муниципальной програмы "Развитие культуры в Ипатовском городском округе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</si>
  <si>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муниципальной программы  "Развитие культуры в Ипатовском городском округе Ставропольского края"</t>
  </si>
  <si>
    <t xml:space="preserve">о достижении значений индикаторов достижения целей  муниципальной Программы "Развитие культуры в Ипатовском городском округе Ставропольского края" и показателей решения задач подпрограмм 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</si>
  <si>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культуры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</si>
</sst>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0" fillId="0" borderId="0"/>
  </cellStyleXfs>
  <cellXfs count="1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7" xfId="0" applyFont="1" applyFill="1" applyBorder="1"/>
    <xf numFmtId="0" fontId="16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0" fontId="14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/>
    </xf>
    <xf numFmtId="0" fontId="14" fillId="0" borderId="1" xfId="0" applyFont="1" applyFill="1" applyBorder="1" applyAlignment="1"/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wrapText="1"/>
    </xf>
    <xf numFmtId="2" fontId="14" fillId="0" borderId="4" xfId="0" applyNumberFormat="1" applyFont="1" applyFill="1" applyBorder="1" applyAlignment="1">
      <alignment horizontal="center" vertical="top" wrapText="1"/>
    </xf>
    <xf numFmtId="2" fontId="14" fillId="0" borderId="8" xfId="0" applyNumberFormat="1" applyFont="1" applyFill="1" applyBorder="1" applyAlignment="1">
      <alignment horizontal="center" wrapText="1"/>
    </xf>
    <xf numFmtId="2" fontId="14" fillId="0" borderId="8" xfId="0" applyNumberFormat="1" applyFont="1" applyFill="1" applyBorder="1" applyAlignment="1">
      <alignment horizontal="center" vertical="top" wrapText="1"/>
    </xf>
    <xf numFmtId="2" fontId="16" fillId="0" borderId="8" xfId="0" applyNumberFormat="1" applyFont="1" applyFill="1" applyBorder="1" applyAlignment="1">
      <alignment horizontal="center" wrapText="1"/>
    </xf>
    <xf numFmtId="0" fontId="21" fillId="0" borderId="8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4" fontId="14" fillId="0" borderId="2" xfId="0" applyNumberFormat="1" applyFont="1" applyBorder="1" applyAlignment="1">
      <alignment horizontal="center" vertical="top" wrapText="1"/>
    </xf>
    <xf numFmtId="2" fontId="16" fillId="0" borderId="8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0" fillId="0" borderId="1" xfId="0" applyFont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8" fillId="0" borderId="0" xfId="0" applyFont="1" applyAlignment="1"/>
    <xf numFmtId="0" fontId="13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11" fillId="0" borderId="0" xfId="0" applyFont="1" applyAlignment="1"/>
    <xf numFmtId="0" fontId="16" fillId="0" borderId="3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6" fillId="2" borderId="3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horizontal="center" vertical="top"/>
    </xf>
    <xf numFmtId="0" fontId="19" fillId="0" borderId="4" xfId="0" applyFont="1" applyFill="1" applyBorder="1" applyAlignment="1">
      <alignment wrapText="1"/>
    </xf>
    <xf numFmtId="0" fontId="19" fillId="0" borderId="5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0" fillId="4" borderId="10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3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showWhiteSpace="0" view="pageLayout" topLeftCell="A3" zoomScale="76" zoomScaleNormal="82" zoomScaleSheetLayoutView="82" zoomScalePageLayoutView="76" workbookViewId="0">
      <selection activeCell="E19" sqref="E19"/>
    </sheetView>
  </sheetViews>
  <sheetFormatPr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3"/>
      <c r="H1" s="13" t="s">
        <v>17</v>
      </c>
      <c r="I1" s="13"/>
    </row>
    <row r="2" spans="1:9">
      <c r="A2" s="8"/>
      <c r="B2" s="8"/>
      <c r="C2" s="8"/>
      <c r="D2" s="8"/>
      <c r="E2" s="8"/>
      <c r="F2" s="8"/>
      <c r="G2" s="13" t="s">
        <v>18</v>
      </c>
      <c r="H2" s="13"/>
      <c r="I2" s="13"/>
    </row>
    <row r="3" spans="1:9">
      <c r="A3" s="8"/>
      <c r="B3" s="8"/>
      <c r="C3" s="8"/>
      <c r="D3" s="8"/>
      <c r="E3" s="8"/>
      <c r="F3" s="8"/>
      <c r="G3" s="13" t="s">
        <v>19</v>
      </c>
      <c r="H3" s="13"/>
      <c r="I3" s="13"/>
    </row>
    <row r="4" spans="1:9">
      <c r="A4" s="8"/>
      <c r="B4" s="8"/>
      <c r="C4" s="8"/>
      <c r="D4" s="8"/>
      <c r="E4" s="8"/>
      <c r="F4" s="8"/>
      <c r="G4" s="13" t="s">
        <v>20</v>
      </c>
      <c r="H4" s="13"/>
      <c r="I4" s="13"/>
    </row>
    <row r="5" spans="1:9">
      <c r="A5" s="8"/>
      <c r="B5" s="8"/>
      <c r="C5" s="8"/>
      <c r="D5" s="8"/>
      <c r="E5" s="8"/>
      <c r="F5" s="8"/>
      <c r="G5" s="13" t="s">
        <v>45</v>
      </c>
      <c r="H5" s="13"/>
      <c r="I5" s="13"/>
    </row>
    <row r="6" spans="1:9">
      <c r="A6" s="8"/>
      <c r="B6" s="8"/>
      <c r="C6" s="8"/>
      <c r="D6" s="8"/>
      <c r="E6" s="8"/>
      <c r="F6" s="8"/>
      <c r="G6" s="13" t="s">
        <v>46</v>
      </c>
      <c r="H6" s="13"/>
      <c r="I6" s="13"/>
    </row>
    <row r="7" spans="1:9">
      <c r="A7" s="8"/>
      <c r="B7" s="8"/>
      <c r="C7" s="8"/>
      <c r="D7" s="8"/>
      <c r="E7" s="8"/>
      <c r="F7" s="8"/>
      <c r="G7" s="13"/>
      <c r="H7" s="13"/>
      <c r="I7" s="13"/>
    </row>
    <row r="8" spans="1:9">
      <c r="A8" s="8"/>
      <c r="B8" s="8"/>
      <c r="C8" s="8"/>
      <c r="D8" s="8"/>
      <c r="E8" s="8"/>
      <c r="F8" s="8"/>
      <c r="G8" s="13"/>
      <c r="H8" s="13"/>
      <c r="I8" s="13" t="s">
        <v>21</v>
      </c>
    </row>
    <row r="9" spans="1:9" ht="18.75">
      <c r="A9" s="13"/>
      <c r="B9" s="13"/>
      <c r="C9" s="14" t="s">
        <v>22</v>
      </c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21" customHeight="1">
      <c r="A11" s="103" t="s">
        <v>135</v>
      </c>
      <c r="B11" s="103"/>
      <c r="C11" s="103"/>
      <c r="D11" s="103"/>
      <c r="E11" s="103"/>
      <c r="F11" s="103"/>
      <c r="G11" s="103"/>
      <c r="H11" s="104"/>
      <c r="I11" s="104"/>
    </row>
    <row r="12" spans="1:9">
      <c r="A12" s="15"/>
      <c r="B12" s="15"/>
      <c r="C12" s="15"/>
      <c r="D12" s="15"/>
      <c r="E12" s="15"/>
      <c r="F12" s="15"/>
      <c r="G12" s="15"/>
      <c r="H12" s="15"/>
      <c r="I12" s="15" t="s">
        <v>4</v>
      </c>
    </row>
    <row r="13" spans="1:9">
      <c r="A13" s="100" t="s">
        <v>7</v>
      </c>
      <c r="B13" s="102" t="s">
        <v>23</v>
      </c>
      <c r="C13" s="102" t="s">
        <v>24</v>
      </c>
      <c r="D13" s="57" t="s">
        <v>26</v>
      </c>
      <c r="E13" s="57"/>
      <c r="F13" s="57"/>
      <c r="G13" s="58" t="s">
        <v>110</v>
      </c>
      <c r="H13" s="58"/>
      <c r="I13" s="58"/>
    </row>
    <row r="14" spans="1:9" s="2" customFormat="1" ht="51">
      <c r="A14" s="101"/>
      <c r="B14" s="101"/>
      <c r="C14" s="101"/>
      <c r="D14" s="17" t="s">
        <v>25</v>
      </c>
      <c r="E14" s="17" t="s">
        <v>8</v>
      </c>
      <c r="F14" s="33" t="s">
        <v>9</v>
      </c>
      <c r="G14" s="59" t="s">
        <v>92</v>
      </c>
      <c r="H14" s="59" t="s">
        <v>93</v>
      </c>
      <c r="I14" s="17" t="s">
        <v>10</v>
      </c>
    </row>
    <row r="15" spans="1:9" s="3" customFormat="1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s="4" customFormat="1" ht="21" customHeight="1">
      <c r="A16" s="60"/>
      <c r="B16" s="61" t="s">
        <v>72</v>
      </c>
      <c r="C16" s="60"/>
      <c r="D16" s="60"/>
      <c r="E16" s="60"/>
      <c r="F16" s="60"/>
      <c r="G16" s="99" t="e">
        <f>#REF!+G17+#REF!+#REF!+#REF!+#REF!+#REF!+#REF!+#REF!+#REF!+#REF!+#REF!+#REF!+#REF!</f>
        <v>#REF!</v>
      </c>
      <c r="H16" s="99" t="e">
        <f>#REF!+H17+#REF!+#REF!+#REF!+#REF!+#REF!+#REF!+#REF!+#REF!+#REF!+#REF!+#REF!+#REF!</f>
        <v>#REF!</v>
      </c>
      <c r="I16" s="99" t="e">
        <f>#REF!+I17+#REF!+#REF!+#REF!+#REF!+#REF!+#REF!+#REF!+#REF!+#REF!+#REF!+#REF!+#REF!</f>
        <v>#REF!</v>
      </c>
    </row>
    <row r="17" spans="1:9" ht="54.75" customHeight="1">
      <c r="A17" s="62" t="s">
        <v>43</v>
      </c>
      <c r="B17" s="63" t="s">
        <v>78</v>
      </c>
      <c r="C17" s="63" t="s">
        <v>101</v>
      </c>
      <c r="D17" s="64" t="s">
        <v>73</v>
      </c>
      <c r="E17" s="67"/>
      <c r="F17" s="67"/>
      <c r="G17" s="65">
        <f>G18+G23</f>
        <v>97262.209999999992</v>
      </c>
      <c r="H17" s="65">
        <f t="shared" ref="H17:I17" si="0">H18+H23</f>
        <v>98084.55</v>
      </c>
      <c r="I17" s="65">
        <f t="shared" si="0"/>
        <v>97565.75</v>
      </c>
    </row>
    <row r="18" spans="1:9" ht="27" customHeight="1">
      <c r="A18" s="68" t="s">
        <v>62</v>
      </c>
      <c r="B18" s="16" t="s">
        <v>80</v>
      </c>
      <c r="C18" s="54" t="s">
        <v>94</v>
      </c>
      <c r="D18" s="66" t="s">
        <v>73</v>
      </c>
      <c r="E18" s="68">
        <v>1</v>
      </c>
      <c r="F18" s="69"/>
      <c r="G18" s="70">
        <f>G19+G20+G21+G22</f>
        <v>94285.909999999989</v>
      </c>
      <c r="H18" s="70">
        <f t="shared" ref="H18:I18" si="1">H19+H20+H21+H22</f>
        <v>93934.46</v>
      </c>
      <c r="I18" s="70">
        <f t="shared" si="1"/>
        <v>93425.56</v>
      </c>
    </row>
    <row r="19" spans="1:9" ht="17.25" customHeight="1">
      <c r="A19" s="17" t="s">
        <v>0</v>
      </c>
      <c r="B19" s="27" t="s">
        <v>95</v>
      </c>
      <c r="C19" s="33" t="s">
        <v>94</v>
      </c>
      <c r="D19" s="66" t="s">
        <v>73</v>
      </c>
      <c r="E19" s="17">
        <v>1</v>
      </c>
      <c r="F19" s="69"/>
      <c r="G19" s="37">
        <v>4021</v>
      </c>
      <c r="H19" s="37">
        <v>5053</v>
      </c>
      <c r="I19" s="37">
        <v>5053</v>
      </c>
    </row>
    <row r="20" spans="1:9" ht="30" customHeight="1">
      <c r="A20" s="17" t="s">
        <v>1</v>
      </c>
      <c r="B20" s="27" t="s">
        <v>96</v>
      </c>
      <c r="C20" s="33" t="s">
        <v>94</v>
      </c>
      <c r="D20" s="66" t="s">
        <v>73</v>
      </c>
      <c r="E20" s="17">
        <v>1</v>
      </c>
      <c r="F20" s="12"/>
      <c r="G20" s="37">
        <v>80811.14</v>
      </c>
      <c r="H20" s="37">
        <v>79007.63</v>
      </c>
      <c r="I20" s="37">
        <v>78504.11</v>
      </c>
    </row>
    <row r="21" spans="1:9" ht="28.5" customHeight="1">
      <c r="A21" s="17" t="s">
        <v>63</v>
      </c>
      <c r="B21" s="27" t="s">
        <v>97</v>
      </c>
      <c r="C21" s="33" t="s">
        <v>94</v>
      </c>
      <c r="D21" s="66" t="s">
        <v>73</v>
      </c>
      <c r="E21" s="17">
        <v>1</v>
      </c>
      <c r="F21" s="12"/>
      <c r="G21" s="37">
        <v>8822.9</v>
      </c>
      <c r="H21" s="37">
        <v>8718.77</v>
      </c>
      <c r="I21" s="37">
        <v>8713.39</v>
      </c>
    </row>
    <row r="22" spans="1:9" ht="30" customHeight="1">
      <c r="A22" s="17" t="s">
        <v>64</v>
      </c>
      <c r="B22" s="27" t="s">
        <v>98</v>
      </c>
      <c r="C22" s="33" t="s">
        <v>94</v>
      </c>
      <c r="D22" s="66" t="s">
        <v>73</v>
      </c>
      <c r="E22" s="17">
        <v>1</v>
      </c>
      <c r="F22" s="12"/>
      <c r="G22" s="37">
        <v>630.87</v>
      </c>
      <c r="H22" s="37">
        <v>1155.06</v>
      </c>
      <c r="I22" s="37">
        <v>1155.06</v>
      </c>
    </row>
    <row r="23" spans="1:9" ht="39.75" customHeight="1">
      <c r="A23" s="68" t="s">
        <v>66</v>
      </c>
      <c r="B23" s="16" t="s">
        <v>99</v>
      </c>
      <c r="C23" s="54" t="s">
        <v>94</v>
      </c>
      <c r="D23" s="66" t="s">
        <v>73</v>
      </c>
      <c r="E23" s="68">
        <v>2</v>
      </c>
      <c r="F23" s="69"/>
      <c r="G23" s="70">
        <f>G24</f>
        <v>2976.3</v>
      </c>
      <c r="H23" s="70">
        <f>H24</f>
        <v>4150.09</v>
      </c>
      <c r="I23" s="70">
        <f>I24</f>
        <v>4140.1899999999996</v>
      </c>
    </row>
    <row r="24" spans="1:9" ht="27" customHeight="1">
      <c r="A24" s="17" t="s">
        <v>2</v>
      </c>
      <c r="B24" s="27" t="s">
        <v>100</v>
      </c>
      <c r="C24" s="33" t="s">
        <v>94</v>
      </c>
      <c r="D24" s="66" t="s">
        <v>73</v>
      </c>
      <c r="E24" s="17">
        <v>2</v>
      </c>
      <c r="F24" s="12"/>
      <c r="G24" s="37">
        <v>2976.3</v>
      </c>
      <c r="H24" s="37">
        <v>4150.09</v>
      </c>
      <c r="I24" s="37">
        <v>4140.1899999999996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7"/>
  <sheetViews>
    <sheetView showWhiteSpace="0" zoomScale="87" zoomScaleNormal="87" zoomScalePageLayoutView="75" workbookViewId="0">
      <selection activeCell="D87" sqref="D87:E87"/>
    </sheetView>
  </sheetViews>
  <sheetFormatPr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19" t="s">
        <v>47</v>
      </c>
      <c r="E1" s="8"/>
    </row>
    <row r="2" spans="1:5">
      <c r="A2" s="8"/>
      <c r="B2" s="8"/>
      <c r="C2" s="8"/>
      <c r="D2" s="20" t="s">
        <v>55</v>
      </c>
      <c r="E2" s="8"/>
    </row>
    <row r="3" spans="1:5">
      <c r="A3" s="8"/>
      <c r="B3" s="8"/>
      <c r="C3" s="8"/>
      <c r="D3" s="20" t="s">
        <v>56</v>
      </c>
      <c r="E3" s="8"/>
    </row>
    <row r="4" spans="1:5">
      <c r="A4" s="8"/>
      <c r="B4" s="8"/>
      <c r="C4" s="8"/>
      <c r="D4" s="20" t="s">
        <v>57</v>
      </c>
      <c r="E4" s="8"/>
    </row>
    <row r="5" spans="1:5">
      <c r="A5" s="8"/>
      <c r="B5" s="8"/>
      <c r="C5" s="8"/>
      <c r="D5" s="20" t="s">
        <v>58</v>
      </c>
      <c r="E5" s="8"/>
    </row>
    <row r="6" spans="1:5">
      <c r="A6" s="8"/>
      <c r="B6" s="8"/>
      <c r="C6" s="8"/>
      <c r="D6" s="20" t="s">
        <v>59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20" t="s">
        <v>44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105" t="s">
        <v>102</v>
      </c>
      <c r="C10" s="105"/>
      <c r="D10" s="13"/>
      <c r="E10" s="13"/>
    </row>
    <row r="11" spans="1:5" ht="33.75" customHeight="1">
      <c r="A11" s="8"/>
      <c r="B11" s="155" t="s">
        <v>136</v>
      </c>
      <c r="C11" s="155"/>
      <c r="D11" s="155"/>
      <c r="E11" s="155"/>
    </row>
    <row r="12" spans="1:5">
      <c r="A12" s="8"/>
      <c r="B12" s="119"/>
      <c r="C12" s="120"/>
      <c r="D12" s="8"/>
      <c r="E12" s="8"/>
    </row>
    <row r="13" spans="1:5">
      <c r="A13" s="15"/>
      <c r="B13" s="15"/>
      <c r="C13" s="15"/>
      <c r="D13" s="15"/>
      <c r="E13" s="15" t="s">
        <v>4</v>
      </c>
    </row>
    <row r="14" spans="1:5">
      <c r="A14" s="18" t="s">
        <v>7</v>
      </c>
      <c r="B14" s="18" t="s">
        <v>27</v>
      </c>
      <c r="C14" s="18" t="s">
        <v>3</v>
      </c>
      <c r="D14" s="71" t="s">
        <v>28</v>
      </c>
      <c r="E14" s="24" t="s">
        <v>10</v>
      </c>
    </row>
    <row r="15" spans="1:5">
      <c r="A15" s="72">
        <v>1</v>
      </c>
      <c r="B15" s="72">
        <v>2</v>
      </c>
      <c r="C15" s="18">
        <v>3</v>
      </c>
      <c r="D15" s="73">
        <v>4</v>
      </c>
      <c r="E15" s="74">
        <v>5</v>
      </c>
    </row>
    <row r="16" spans="1:5" ht="15.75" customHeight="1">
      <c r="A16" s="108" t="s">
        <v>43</v>
      </c>
      <c r="B16" s="107" t="s">
        <v>103</v>
      </c>
      <c r="C16" s="75" t="s">
        <v>42</v>
      </c>
      <c r="D16" s="76">
        <f>D17+D18+D19+D23</f>
        <v>124591.3</v>
      </c>
      <c r="E16" s="76">
        <f>E17+E18+E19+E23</f>
        <v>123757.59999999999</v>
      </c>
    </row>
    <row r="17" spans="1:6">
      <c r="A17" s="112"/>
      <c r="B17" s="110"/>
      <c r="C17" s="75" t="s">
        <v>5</v>
      </c>
      <c r="D17" s="76">
        <f>D26+D71</f>
        <v>98084.55</v>
      </c>
      <c r="E17" s="76">
        <f>E26+E71</f>
        <v>97565.75</v>
      </c>
    </row>
    <row r="18" spans="1:6">
      <c r="A18" s="112"/>
      <c r="B18" s="110"/>
      <c r="C18" s="75" t="s">
        <v>54</v>
      </c>
      <c r="D18" s="76">
        <f t="shared" ref="D18:E19" si="0">D27+D72</f>
        <v>0</v>
      </c>
      <c r="E18" s="76">
        <f t="shared" si="0"/>
        <v>0</v>
      </c>
      <c r="F18" s="26"/>
    </row>
    <row r="19" spans="1:6">
      <c r="A19" s="112"/>
      <c r="B19" s="110"/>
      <c r="C19" s="75" t="s">
        <v>6</v>
      </c>
      <c r="D19" s="76">
        <f t="shared" si="0"/>
        <v>20408.46</v>
      </c>
      <c r="E19" s="76">
        <f t="shared" si="0"/>
        <v>20408.46</v>
      </c>
    </row>
    <row r="20" spans="1:6">
      <c r="A20" s="112"/>
      <c r="B20" s="110"/>
      <c r="C20" s="75" t="s">
        <v>51</v>
      </c>
      <c r="D20" s="76"/>
      <c r="E20" s="76"/>
    </row>
    <row r="21" spans="1:6">
      <c r="A21" s="112"/>
      <c r="B21" s="110"/>
      <c r="C21" s="75" t="s">
        <v>52</v>
      </c>
      <c r="D21" s="76">
        <f>D30+D75</f>
        <v>117943.51</v>
      </c>
      <c r="E21" s="76">
        <f>E30+E75</f>
        <v>117424.71</v>
      </c>
    </row>
    <row r="22" spans="1:6">
      <c r="A22" s="112"/>
      <c r="B22" s="110"/>
      <c r="C22" s="75" t="s">
        <v>53</v>
      </c>
      <c r="D22" s="76">
        <f t="shared" ref="D22:D24" si="1">D31+D76</f>
        <v>0</v>
      </c>
      <c r="E22" s="76">
        <f t="shared" ref="E22" si="2">E31+E76</f>
        <v>0</v>
      </c>
    </row>
    <row r="23" spans="1:6">
      <c r="A23" s="112"/>
      <c r="B23" s="110"/>
      <c r="C23" s="75" t="s">
        <v>61</v>
      </c>
      <c r="D23" s="76">
        <f>D32+D77</f>
        <v>6098.29</v>
      </c>
      <c r="E23" s="76">
        <f>E32+E77</f>
        <v>5783.39</v>
      </c>
    </row>
    <row r="24" spans="1:6" ht="28.5" customHeight="1">
      <c r="A24" s="113"/>
      <c r="B24" s="111"/>
      <c r="C24" s="77" t="s">
        <v>60</v>
      </c>
      <c r="D24" s="76">
        <f t="shared" si="1"/>
        <v>0</v>
      </c>
      <c r="E24" s="76">
        <f t="shared" ref="E24" si="3">E33+E78</f>
        <v>0</v>
      </c>
    </row>
    <row r="25" spans="1:6">
      <c r="A25" s="109" t="s">
        <v>62</v>
      </c>
      <c r="B25" s="109" t="s">
        <v>80</v>
      </c>
      <c r="C25" s="28" t="s">
        <v>42</v>
      </c>
      <c r="D25" s="81">
        <f>D26+D27+D28+D32</f>
        <v>120441.21</v>
      </c>
      <c r="E25" s="81">
        <f>E26+E27+E28+E32</f>
        <v>119617.40999999999</v>
      </c>
      <c r="F25" s="26"/>
    </row>
    <row r="26" spans="1:6">
      <c r="A26" s="116"/>
      <c r="B26" s="116"/>
      <c r="C26" s="28" t="s">
        <v>5</v>
      </c>
      <c r="D26" s="81">
        <f>D35+D44+D53+D62</f>
        <v>93934.46</v>
      </c>
      <c r="E26" s="81">
        <f>E35+E44+E53+E62</f>
        <v>93425.56</v>
      </c>
    </row>
    <row r="27" spans="1:6">
      <c r="A27" s="116"/>
      <c r="B27" s="116"/>
      <c r="C27" s="28" t="s">
        <v>54</v>
      </c>
      <c r="D27" s="81">
        <f t="shared" ref="D27:E32" si="4">D36+D45+D54+D63</f>
        <v>0</v>
      </c>
      <c r="E27" s="81">
        <f t="shared" si="4"/>
        <v>0</v>
      </c>
    </row>
    <row r="28" spans="1:6">
      <c r="A28" s="116"/>
      <c r="B28" s="116"/>
      <c r="C28" s="28" t="s">
        <v>6</v>
      </c>
      <c r="D28" s="81">
        <f t="shared" si="4"/>
        <v>20408.46</v>
      </c>
      <c r="E28" s="81">
        <f t="shared" si="4"/>
        <v>20408.46</v>
      </c>
    </row>
    <row r="29" spans="1:6">
      <c r="A29" s="116"/>
      <c r="B29" s="116"/>
      <c r="C29" s="28" t="s">
        <v>51</v>
      </c>
      <c r="D29" s="81"/>
      <c r="E29" s="81"/>
    </row>
    <row r="30" spans="1:6">
      <c r="A30" s="116"/>
      <c r="B30" s="116"/>
      <c r="C30" s="28" t="s">
        <v>52</v>
      </c>
      <c r="D30" s="81">
        <f t="shared" si="4"/>
        <v>113793.42</v>
      </c>
      <c r="E30" s="81">
        <f t="shared" si="4"/>
        <v>113284.52</v>
      </c>
    </row>
    <row r="31" spans="1:6">
      <c r="A31" s="116"/>
      <c r="B31" s="116"/>
      <c r="C31" s="28" t="s">
        <v>53</v>
      </c>
      <c r="D31" s="81">
        <f t="shared" si="4"/>
        <v>0</v>
      </c>
      <c r="E31" s="81">
        <f t="shared" si="4"/>
        <v>0</v>
      </c>
    </row>
    <row r="32" spans="1:6">
      <c r="A32" s="116"/>
      <c r="B32" s="116"/>
      <c r="C32" s="28" t="s">
        <v>61</v>
      </c>
      <c r="D32" s="81">
        <f t="shared" si="4"/>
        <v>6098.29</v>
      </c>
      <c r="E32" s="81">
        <f t="shared" si="4"/>
        <v>5783.39</v>
      </c>
    </row>
    <row r="33" spans="1:5" ht="27.75" customHeight="1">
      <c r="A33" s="117"/>
      <c r="B33" s="117"/>
      <c r="C33" s="28" t="s">
        <v>60</v>
      </c>
      <c r="D33" s="93">
        <f>D42+D60+D69+D78+D87</f>
        <v>0</v>
      </c>
      <c r="E33" s="93">
        <f>E42+E60+E69+E78+E87</f>
        <v>0</v>
      </c>
    </row>
    <row r="34" spans="1:5">
      <c r="A34" s="106" t="s">
        <v>0</v>
      </c>
      <c r="B34" s="106" t="s">
        <v>95</v>
      </c>
      <c r="C34" s="29" t="s">
        <v>42</v>
      </c>
      <c r="D34" s="79">
        <f>D35+D37+D36+D41</f>
        <v>11681.47</v>
      </c>
      <c r="E34" s="79">
        <f>E35+E37+E36+E41</f>
        <v>11366.57</v>
      </c>
    </row>
    <row r="35" spans="1:5">
      <c r="A35" s="116"/>
      <c r="B35" s="116"/>
      <c r="C35" s="29" t="s">
        <v>5</v>
      </c>
      <c r="D35" s="79">
        <v>5053</v>
      </c>
      <c r="E35" s="78">
        <v>5053</v>
      </c>
    </row>
    <row r="36" spans="1:5">
      <c r="A36" s="116"/>
      <c r="B36" s="116"/>
      <c r="C36" s="29" t="s">
        <v>54</v>
      </c>
      <c r="D36" s="79">
        <v>0</v>
      </c>
      <c r="E36" s="78">
        <v>0</v>
      </c>
    </row>
    <row r="37" spans="1:5">
      <c r="A37" s="116"/>
      <c r="B37" s="116"/>
      <c r="C37" s="29" t="s">
        <v>6</v>
      </c>
      <c r="D37" s="79">
        <v>1918.57</v>
      </c>
      <c r="E37" s="78">
        <v>1918.57</v>
      </c>
    </row>
    <row r="38" spans="1:5">
      <c r="A38" s="116"/>
      <c r="B38" s="116"/>
      <c r="C38" s="29" t="s">
        <v>51</v>
      </c>
      <c r="D38" s="73"/>
      <c r="E38" s="88"/>
    </row>
    <row r="39" spans="1:5">
      <c r="A39" s="116"/>
      <c r="B39" s="116"/>
      <c r="C39" s="29" t="s">
        <v>52</v>
      </c>
      <c r="D39" s="79">
        <v>6971.57</v>
      </c>
      <c r="E39" s="78">
        <v>6971.57</v>
      </c>
    </row>
    <row r="40" spans="1:5">
      <c r="A40" s="116"/>
      <c r="B40" s="116"/>
      <c r="C40" s="29" t="s">
        <v>53</v>
      </c>
      <c r="D40" s="79">
        <v>0</v>
      </c>
      <c r="E40" s="78">
        <v>0</v>
      </c>
    </row>
    <row r="41" spans="1:5">
      <c r="A41" s="116"/>
      <c r="B41" s="116"/>
      <c r="C41" s="29" t="s">
        <v>61</v>
      </c>
      <c r="D41" s="79">
        <v>4709.8999999999996</v>
      </c>
      <c r="E41" s="78">
        <v>4395</v>
      </c>
    </row>
    <row r="42" spans="1:5" ht="29.25" customHeight="1">
      <c r="A42" s="117"/>
      <c r="B42" s="117"/>
      <c r="C42" s="29" t="s">
        <v>60</v>
      </c>
      <c r="D42" s="80">
        <v>0</v>
      </c>
      <c r="E42" s="78">
        <v>0</v>
      </c>
    </row>
    <row r="43" spans="1:5" ht="13.5" customHeight="1">
      <c r="A43" s="106" t="s">
        <v>1</v>
      </c>
      <c r="B43" s="106" t="s">
        <v>105</v>
      </c>
      <c r="C43" s="29" t="s">
        <v>42</v>
      </c>
      <c r="D43" s="79">
        <f>D44+D46+D45+D50</f>
        <v>93093</v>
      </c>
      <c r="E43" s="79">
        <f>E44+E46+E45+E50</f>
        <v>92589.48</v>
      </c>
    </row>
    <row r="44" spans="1:5" ht="12.75" customHeight="1">
      <c r="A44" s="116"/>
      <c r="B44" s="116"/>
      <c r="C44" s="29" t="s">
        <v>5</v>
      </c>
      <c r="D44" s="79">
        <v>79007.63</v>
      </c>
      <c r="E44" s="78">
        <v>78504.11</v>
      </c>
    </row>
    <row r="45" spans="1:5" ht="12" customHeight="1">
      <c r="A45" s="116"/>
      <c r="B45" s="116"/>
      <c r="C45" s="29" t="s">
        <v>54</v>
      </c>
      <c r="D45" s="79">
        <v>0</v>
      </c>
      <c r="E45" s="78">
        <v>0</v>
      </c>
    </row>
    <row r="46" spans="1:5" ht="12.75" customHeight="1">
      <c r="A46" s="116"/>
      <c r="B46" s="116"/>
      <c r="C46" s="29" t="s">
        <v>6</v>
      </c>
      <c r="D46" s="79">
        <v>13246.48</v>
      </c>
      <c r="E46" s="78">
        <v>13246.48</v>
      </c>
    </row>
    <row r="47" spans="1:5" ht="12" customHeight="1">
      <c r="A47" s="116"/>
      <c r="B47" s="116"/>
      <c r="C47" s="29" t="s">
        <v>51</v>
      </c>
      <c r="D47" s="82"/>
      <c r="E47" s="83"/>
    </row>
    <row r="48" spans="1:5" ht="12" customHeight="1">
      <c r="A48" s="116"/>
      <c r="B48" s="116"/>
      <c r="C48" s="29" t="s">
        <v>52</v>
      </c>
      <c r="D48" s="79">
        <v>92254.11</v>
      </c>
      <c r="E48" s="78">
        <v>91750.59</v>
      </c>
    </row>
    <row r="49" spans="1:5" ht="11.25" customHeight="1">
      <c r="A49" s="116"/>
      <c r="B49" s="116"/>
      <c r="C49" s="29" t="s">
        <v>53</v>
      </c>
      <c r="D49" s="79">
        <v>0</v>
      </c>
      <c r="E49" s="78">
        <v>0</v>
      </c>
    </row>
    <row r="50" spans="1:5" ht="12.75" customHeight="1">
      <c r="A50" s="116"/>
      <c r="B50" s="116"/>
      <c r="C50" s="29" t="s">
        <v>61</v>
      </c>
      <c r="D50" s="79">
        <v>838.89</v>
      </c>
      <c r="E50" s="78">
        <v>838.89</v>
      </c>
    </row>
    <row r="51" spans="1:5" ht="29.25" customHeight="1">
      <c r="A51" s="117"/>
      <c r="B51" s="117"/>
      <c r="C51" s="29" t="s">
        <v>60</v>
      </c>
      <c r="D51" s="80">
        <v>0</v>
      </c>
      <c r="E51" s="78">
        <v>0</v>
      </c>
    </row>
    <row r="52" spans="1:5">
      <c r="A52" s="106" t="s">
        <v>63</v>
      </c>
      <c r="B52" s="106" t="s">
        <v>104</v>
      </c>
      <c r="C52" s="29" t="s">
        <v>42</v>
      </c>
      <c r="D52" s="79">
        <f>D53+D55+D54</f>
        <v>10555.53</v>
      </c>
      <c r="E52" s="78">
        <f>E53+E54+E55</f>
        <v>10550.15</v>
      </c>
    </row>
    <row r="53" spans="1:5">
      <c r="A53" s="116"/>
      <c r="B53" s="116"/>
      <c r="C53" s="29" t="s">
        <v>5</v>
      </c>
      <c r="D53" s="79">
        <v>8718.77</v>
      </c>
      <c r="E53" s="78">
        <v>8713.39</v>
      </c>
    </row>
    <row r="54" spans="1:5">
      <c r="A54" s="116"/>
      <c r="B54" s="116"/>
      <c r="C54" s="29" t="s">
        <v>54</v>
      </c>
      <c r="D54" s="79">
        <v>0</v>
      </c>
      <c r="E54" s="78">
        <v>0</v>
      </c>
    </row>
    <row r="55" spans="1:5">
      <c r="A55" s="116"/>
      <c r="B55" s="116"/>
      <c r="C55" s="29" t="s">
        <v>6</v>
      </c>
      <c r="D55" s="79">
        <v>1836.76</v>
      </c>
      <c r="E55" s="78">
        <v>1836.76</v>
      </c>
    </row>
    <row r="56" spans="1:5">
      <c r="A56" s="116"/>
      <c r="B56" s="116"/>
      <c r="C56" s="29" t="s">
        <v>51</v>
      </c>
      <c r="D56" s="73"/>
      <c r="E56" s="88"/>
    </row>
    <row r="57" spans="1:5">
      <c r="A57" s="116"/>
      <c r="B57" s="116"/>
      <c r="C57" s="29" t="s">
        <v>52</v>
      </c>
      <c r="D57" s="79">
        <v>10555.53</v>
      </c>
      <c r="E57" s="78">
        <v>10550.15</v>
      </c>
    </row>
    <row r="58" spans="1:5">
      <c r="A58" s="116"/>
      <c r="B58" s="116"/>
      <c r="C58" s="29" t="s">
        <v>53</v>
      </c>
      <c r="D58" s="79">
        <v>0</v>
      </c>
      <c r="E58" s="78">
        <v>0</v>
      </c>
    </row>
    <row r="59" spans="1:5">
      <c r="A59" s="116"/>
      <c r="B59" s="116"/>
      <c r="C59" s="29" t="s">
        <v>61</v>
      </c>
      <c r="D59" s="79">
        <v>0</v>
      </c>
      <c r="E59" s="78">
        <v>0</v>
      </c>
    </row>
    <row r="60" spans="1:5" ht="27.75" customHeight="1">
      <c r="A60" s="117"/>
      <c r="B60" s="117"/>
      <c r="C60" s="29" t="s">
        <v>60</v>
      </c>
      <c r="D60" s="80">
        <v>0</v>
      </c>
      <c r="E60" s="78">
        <v>0</v>
      </c>
    </row>
    <row r="61" spans="1:5">
      <c r="A61" s="106" t="s">
        <v>64</v>
      </c>
      <c r="B61" s="106" t="s">
        <v>98</v>
      </c>
      <c r="C61" s="29" t="s">
        <v>42</v>
      </c>
      <c r="D61" s="79">
        <f>D62+D64+D63+D68</f>
        <v>5111.21</v>
      </c>
      <c r="E61" s="78">
        <f>E62+E63+E64+E68</f>
        <v>5111.21</v>
      </c>
    </row>
    <row r="62" spans="1:5">
      <c r="A62" s="116"/>
      <c r="B62" s="116"/>
      <c r="C62" s="29" t="s">
        <v>5</v>
      </c>
      <c r="D62" s="79">
        <v>1155.06</v>
      </c>
      <c r="E62" s="78">
        <v>1155.06</v>
      </c>
    </row>
    <row r="63" spans="1:5">
      <c r="A63" s="116"/>
      <c r="B63" s="116"/>
      <c r="C63" s="29" t="s">
        <v>54</v>
      </c>
      <c r="D63" s="79">
        <v>0</v>
      </c>
      <c r="E63" s="78">
        <v>0</v>
      </c>
    </row>
    <row r="64" spans="1:5">
      <c r="A64" s="116"/>
      <c r="B64" s="116"/>
      <c r="C64" s="29" t="s">
        <v>6</v>
      </c>
      <c r="D64" s="79">
        <v>3406.65</v>
      </c>
      <c r="E64" s="78">
        <v>3406.65</v>
      </c>
    </row>
    <row r="65" spans="1:5">
      <c r="A65" s="116"/>
      <c r="B65" s="116"/>
      <c r="C65" s="29" t="s">
        <v>51</v>
      </c>
      <c r="D65" s="84"/>
      <c r="E65" s="85"/>
    </row>
    <row r="66" spans="1:5">
      <c r="A66" s="116"/>
      <c r="B66" s="116"/>
      <c r="C66" s="29" t="s">
        <v>52</v>
      </c>
      <c r="D66" s="79">
        <v>4012.21</v>
      </c>
      <c r="E66" s="78">
        <v>4012.21</v>
      </c>
    </row>
    <row r="67" spans="1:5">
      <c r="A67" s="116"/>
      <c r="B67" s="116"/>
      <c r="C67" s="29" t="s">
        <v>53</v>
      </c>
      <c r="D67" s="79">
        <v>0</v>
      </c>
      <c r="E67" s="78">
        <v>0</v>
      </c>
    </row>
    <row r="68" spans="1:5">
      <c r="A68" s="116"/>
      <c r="B68" s="116"/>
      <c r="C68" s="29" t="s">
        <v>61</v>
      </c>
      <c r="D68" s="79">
        <v>549.5</v>
      </c>
      <c r="E68" s="78">
        <v>549.5</v>
      </c>
    </row>
    <row r="69" spans="1:5" ht="28.5" customHeight="1">
      <c r="A69" s="117"/>
      <c r="B69" s="117"/>
      <c r="C69" s="29" t="s">
        <v>60</v>
      </c>
      <c r="D69" s="80">
        <v>0</v>
      </c>
      <c r="E69" s="78">
        <v>0</v>
      </c>
    </row>
    <row r="70" spans="1:5">
      <c r="A70" s="109" t="s">
        <v>66</v>
      </c>
      <c r="B70" s="118" t="s">
        <v>106</v>
      </c>
      <c r="C70" s="28" t="s">
        <v>42</v>
      </c>
      <c r="D70" s="81">
        <f>D71+D72+D73+D77</f>
        <v>4150.09</v>
      </c>
      <c r="E70" s="81">
        <f>E71+E72+E73+E77</f>
        <v>4140.1899999999996</v>
      </c>
    </row>
    <row r="71" spans="1:5">
      <c r="A71" s="114"/>
      <c r="B71" s="116"/>
      <c r="C71" s="28" t="s">
        <v>5</v>
      </c>
      <c r="D71" s="81">
        <f>D80</f>
        <v>4150.09</v>
      </c>
      <c r="E71" s="81">
        <f>E80</f>
        <v>4140.1899999999996</v>
      </c>
    </row>
    <row r="72" spans="1:5">
      <c r="A72" s="114"/>
      <c r="B72" s="116"/>
      <c r="C72" s="28" t="s">
        <v>54</v>
      </c>
      <c r="D72" s="81">
        <f t="shared" ref="D72:E78" si="5">D81</f>
        <v>0</v>
      </c>
      <c r="E72" s="81">
        <f t="shared" si="5"/>
        <v>0</v>
      </c>
    </row>
    <row r="73" spans="1:5">
      <c r="A73" s="114"/>
      <c r="B73" s="116"/>
      <c r="C73" s="28" t="s">
        <v>6</v>
      </c>
      <c r="D73" s="81">
        <f t="shared" si="5"/>
        <v>0</v>
      </c>
      <c r="E73" s="81">
        <f t="shared" si="5"/>
        <v>0</v>
      </c>
    </row>
    <row r="74" spans="1:5">
      <c r="A74" s="114"/>
      <c r="B74" s="116"/>
      <c r="C74" s="28" t="s">
        <v>51</v>
      </c>
      <c r="D74" s="81"/>
      <c r="E74" s="81"/>
    </row>
    <row r="75" spans="1:5">
      <c r="A75" s="114"/>
      <c r="B75" s="116"/>
      <c r="C75" s="28" t="s">
        <v>52</v>
      </c>
      <c r="D75" s="81">
        <f t="shared" si="5"/>
        <v>4150.09</v>
      </c>
      <c r="E75" s="81">
        <f t="shared" si="5"/>
        <v>4140.1899999999996</v>
      </c>
    </row>
    <row r="76" spans="1:5">
      <c r="A76" s="114"/>
      <c r="B76" s="116"/>
      <c r="C76" s="28" t="s">
        <v>53</v>
      </c>
      <c r="D76" s="81">
        <f t="shared" si="5"/>
        <v>0</v>
      </c>
      <c r="E76" s="81">
        <f t="shared" si="5"/>
        <v>0</v>
      </c>
    </row>
    <row r="77" spans="1:5">
      <c r="A77" s="114"/>
      <c r="B77" s="116"/>
      <c r="C77" s="28" t="s">
        <v>61</v>
      </c>
      <c r="D77" s="81">
        <f t="shared" si="5"/>
        <v>0</v>
      </c>
      <c r="E77" s="81">
        <f t="shared" si="5"/>
        <v>0</v>
      </c>
    </row>
    <row r="78" spans="1:5" ht="31.5" customHeight="1">
      <c r="A78" s="115"/>
      <c r="B78" s="117"/>
      <c r="C78" s="28" t="s">
        <v>60</v>
      </c>
      <c r="D78" s="81">
        <f t="shared" si="5"/>
        <v>0</v>
      </c>
      <c r="E78" s="81">
        <f t="shared" si="5"/>
        <v>0</v>
      </c>
    </row>
    <row r="79" spans="1:5">
      <c r="A79" s="106" t="s">
        <v>2</v>
      </c>
      <c r="B79" s="106" t="s">
        <v>100</v>
      </c>
      <c r="C79" s="29" t="s">
        <v>42</v>
      </c>
      <c r="D79" s="79">
        <f>D80+D82+D81</f>
        <v>4150.09</v>
      </c>
      <c r="E79" s="78">
        <f>E80+E81+E82</f>
        <v>4140.1899999999996</v>
      </c>
    </row>
    <row r="80" spans="1:5">
      <c r="A80" s="116"/>
      <c r="B80" s="116"/>
      <c r="C80" s="29" t="s">
        <v>5</v>
      </c>
      <c r="D80" s="79">
        <v>4150.09</v>
      </c>
      <c r="E80" s="78">
        <v>4140.1899999999996</v>
      </c>
    </row>
    <row r="81" spans="1:5">
      <c r="A81" s="116"/>
      <c r="B81" s="116"/>
      <c r="C81" s="29" t="s">
        <v>54</v>
      </c>
      <c r="D81" s="79">
        <v>0</v>
      </c>
      <c r="E81" s="78">
        <v>0</v>
      </c>
    </row>
    <row r="82" spans="1:5">
      <c r="A82" s="116"/>
      <c r="B82" s="116"/>
      <c r="C82" s="29" t="s">
        <v>6</v>
      </c>
      <c r="D82" s="79">
        <v>0</v>
      </c>
      <c r="E82" s="78">
        <v>0</v>
      </c>
    </row>
    <row r="83" spans="1:5">
      <c r="A83" s="116"/>
      <c r="B83" s="116"/>
      <c r="C83" s="29" t="s">
        <v>51</v>
      </c>
      <c r="D83" s="82"/>
      <c r="E83" s="83"/>
    </row>
    <row r="84" spans="1:5">
      <c r="A84" s="116"/>
      <c r="B84" s="116"/>
      <c r="C84" s="29" t="s">
        <v>52</v>
      </c>
      <c r="D84" s="79">
        <v>4150.09</v>
      </c>
      <c r="E84" s="78">
        <v>4140.1899999999996</v>
      </c>
    </row>
    <row r="85" spans="1:5">
      <c r="A85" s="116"/>
      <c r="B85" s="116"/>
      <c r="C85" s="29" t="s">
        <v>53</v>
      </c>
      <c r="D85" s="79">
        <v>0</v>
      </c>
      <c r="E85" s="78">
        <v>0</v>
      </c>
    </row>
    <row r="86" spans="1:5">
      <c r="A86" s="116"/>
      <c r="B86" s="116"/>
      <c r="C86" s="29" t="s">
        <v>61</v>
      </c>
      <c r="D86" s="79">
        <v>0</v>
      </c>
      <c r="E86" s="78">
        <v>0</v>
      </c>
    </row>
    <row r="87" spans="1:5" ht="30" customHeight="1">
      <c r="A87" s="117"/>
      <c r="B87" s="117"/>
      <c r="C87" s="29" t="s">
        <v>60</v>
      </c>
      <c r="D87" s="86">
        <v>0</v>
      </c>
      <c r="E87" s="86">
        <v>0</v>
      </c>
    </row>
  </sheetData>
  <mergeCells count="19">
    <mergeCell ref="B10:C10"/>
    <mergeCell ref="B12:C12"/>
    <mergeCell ref="B79:B87"/>
    <mergeCell ref="A79:A87"/>
    <mergeCell ref="B52:B60"/>
    <mergeCell ref="A52:A60"/>
    <mergeCell ref="B61:B69"/>
    <mergeCell ref="A61:A69"/>
    <mergeCell ref="B70:B78"/>
    <mergeCell ref="A70:A78"/>
    <mergeCell ref="A16:A24"/>
    <mergeCell ref="B16:B24"/>
    <mergeCell ref="B25:B33"/>
    <mergeCell ref="A25:A33"/>
    <mergeCell ref="B34:B42"/>
    <mergeCell ref="A34:A42"/>
    <mergeCell ref="A43:A51"/>
    <mergeCell ref="B43:B51"/>
    <mergeCell ref="B11:E11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4"/>
  <sheetViews>
    <sheetView showWhiteSpace="0" view="pageLayout" topLeftCell="A30" zoomScale="80" zoomScaleNormal="86" zoomScaleSheetLayoutView="86" zoomScalePageLayoutView="80" workbookViewId="0">
      <selection activeCell="E39" sqref="E39"/>
    </sheetView>
  </sheetViews>
  <sheetFormatPr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5"/>
    </row>
    <row r="2" spans="1:7">
      <c r="C2" s="5"/>
    </row>
    <row r="3" spans="1:7">
      <c r="C3" s="5"/>
      <c r="G3" s="6" t="s">
        <v>29</v>
      </c>
    </row>
    <row r="4" spans="1:7">
      <c r="C4" s="5"/>
      <c r="G4" s="6" t="s">
        <v>18</v>
      </c>
    </row>
    <row r="5" spans="1:7">
      <c r="C5" s="5"/>
      <c r="G5" s="6" t="s">
        <v>19</v>
      </c>
    </row>
    <row r="6" spans="1:7">
      <c r="C6" s="5"/>
      <c r="G6" s="6" t="s">
        <v>20</v>
      </c>
    </row>
    <row r="7" spans="1:7">
      <c r="C7" s="5"/>
      <c r="G7" s="6" t="s">
        <v>45</v>
      </c>
    </row>
    <row r="8" spans="1:7">
      <c r="C8" s="5"/>
      <c r="G8" s="6" t="s">
        <v>48</v>
      </c>
    </row>
    <row r="9" spans="1:7">
      <c r="C9" s="5"/>
    </row>
    <row r="10" spans="1:7">
      <c r="C10" s="5"/>
      <c r="G10" s="6" t="s">
        <v>30</v>
      </c>
    </row>
    <row r="11" spans="1:7">
      <c r="B11" s="133" t="s">
        <v>31</v>
      </c>
      <c r="C11" s="133"/>
      <c r="D11" s="133"/>
      <c r="E11" s="133"/>
      <c r="F11" s="133"/>
      <c r="G11" s="133"/>
    </row>
    <row r="12" spans="1:7">
      <c r="B12" s="21" t="s">
        <v>137</v>
      </c>
    </row>
    <row r="13" spans="1:7">
      <c r="B13" s="133"/>
      <c r="C13" s="133"/>
      <c r="D13" s="133"/>
      <c r="E13" s="133"/>
      <c r="F13" s="133"/>
      <c r="G13" s="133"/>
    </row>
    <row r="14" spans="1:7">
      <c r="B14" s="7"/>
      <c r="C14" s="7"/>
      <c r="D14" s="7"/>
      <c r="E14" s="7"/>
      <c r="F14" s="7"/>
      <c r="G14" s="7"/>
    </row>
    <row r="15" spans="1:7" ht="9" customHeight="1"/>
    <row r="16" spans="1:7" ht="30.75" customHeight="1">
      <c r="A16" s="146" t="s">
        <v>7</v>
      </c>
      <c r="B16" s="138" t="s">
        <v>32</v>
      </c>
      <c r="C16" s="138" t="s">
        <v>33</v>
      </c>
      <c r="D16" s="141" t="s">
        <v>49</v>
      </c>
      <c r="E16" s="142"/>
      <c r="F16" s="143"/>
      <c r="G16" s="138" t="s">
        <v>35</v>
      </c>
    </row>
    <row r="17" spans="1:7" ht="15.75" customHeight="1">
      <c r="A17" s="147"/>
      <c r="B17" s="139"/>
      <c r="C17" s="139"/>
      <c r="D17" s="138" t="s">
        <v>34</v>
      </c>
      <c r="E17" s="144" t="s">
        <v>12</v>
      </c>
      <c r="F17" s="145"/>
      <c r="G17" s="139"/>
    </row>
    <row r="18" spans="1:7" ht="32.25" customHeight="1">
      <c r="A18" s="148"/>
      <c r="B18" s="140"/>
      <c r="C18" s="140"/>
      <c r="D18" s="140"/>
      <c r="E18" s="56" t="s">
        <v>13</v>
      </c>
      <c r="F18" s="55" t="s">
        <v>14</v>
      </c>
      <c r="G18" s="140"/>
    </row>
    <row r="19" spans="1:7" ht="16.5" customHeight="1">
      <c r="A19" s="34">
        <v>1</v>
      </c>
      <c r="B19" s="34">
        <v>2</v>
      </c>
      <c r="C19" s="34">
        <v>3</v>
      </c>
      <c r="D19" s="34">
        <v>4</v>
      </c>
      <c r="E19" s="35">
        <v>5</v>
      </c>
      <c r="F19" s="36">
        <v>6</v>
      </c>
      <c r="G19" s="36">
        <v>7</v>
      </c>
    </row>
    <row r="20" spans="1:7" ht="15.75" customHeight="1">
      <c r="A20" s="130" t="s">
        <v>78</v>
      </c>
      <c r="B20" s="131"/>
      <c r="C20" s="131"/>
      <c r="D20" s="131"/>
      <c r="E20" s="131"/>
      <c r="F20" s="131"/>
      <c r="G20" s="132"/>
    </row>
    <row r="21" spans="1:7" ht="17.25" customHeight="1">
      <c r="A21" s="124" t="s">
        <v>91</v>
      </c>
      <c r="B21" s="128"/>
      <c r="C21" s="128"/>
      <c r="D21" s="128"/>
      <c r="E21" s="128"/>
      <c r="F21" s="128"/>
      <c r="G21" s="129"/>
    </row>
    <row r="22" spans="1:7" ht="30" customHeight="1">
      <c r="A22" s="24" t="s">
        <v>43</v>
      </c>
      <c r="B22" s="40" t="s">
        <v>79</v>
      </c>
      <c r="C22" s="41" t="s">
        <v>15</v>
      </c>
      <c r="D22" s="50">
        <v>74.099999999999994</v>
      </c>
      <c r="E22" s="37">
        <v>74.2</v>
      </c>
      <c r="F22" s="50">
        <v>74.2</v>
      </c>
      <c r="G22" s="44"/>
    </row>
    <row r="23" spans="1:7" ht="17.25" customHeight="1">
      <c r="A23" s="121" t="s">
        <v>80</v>
      </c>
      <c r="B23" s="136"/>
      <c r="C23" s="136"/>
      <c r="D23" s="136"/>
      <c r="E23" s="136"/>
      <c r="F23" s="136"/>
      <c r="G23" s="137"/>
    </row>
    <row r="24" spans="1:7" ht="19.5" customHeight="1">
      <c r="A24" s="121" t="s">
        <v>81</v>
      </c>
      <c r="B24" s="122"/>
      <c r="C24" s="122"/>
      <c r="D24" s="122"/>
      <c r="E24" s="122"/>
      <c r="F24" s="122"/>
      <c r="G24" s="123"/>
    </row>
    <row r="25" spans="1:7" ht="33" customHeight="1">
      <c r="A25" s="42" t="s">
        <v>0</v>
      </c>
      <c r="B25" s="30" t="s">
        <v>70</v>
      </c>
      <c r="C25" s="39" t="s">
        <v>16</v>
      </c>
      <c r="D25" s="25">
        <v>18</v>
      </c>
      <c r="E25" s="25">
        <v>19</v>
      </c>
      <c r="F25" s="37">
        <v>23</v>
      </c>
      <c r="G25" s="52" t="s">
        <v>121</v>
      </c>
    </row>
    <row r="26" spans="1:7" ht="16.5" customHeight="1">
      <c r="A26" s="45" t="s">
        <v>1</v>
      </c>
      <c r="B26" s="44" t="s">
        <v>69</v>
      </c>
      <c r="C26" s="45" t="s">
        <v>16</v>
      </c>
      <c r="D26" s="46">
        <v>5</v>
      </c>
      <c r="E26" s="47">
        <v>3</v>
      </c>
      <c r="F26" s="95">
        <v>3</v>
      </c>
      <c r="G26" s="53"/>
    </row>
    <row r="27" spans="1:7" ht="41.25" customHeight="1">
      <c r="A27" s="39" t="s">
        <v>63</v>
      </c>
      <c r="B27" s="27" t="s">
        <v>82</v>
      </c>
      <c r="C27" s="39" t="s">
        <v>16</v>
      </c>
      <c r="D27" s="25">
        <v>7118</v>
      </c>
      <c r="E27" s="25">
        <v>7119</v>
      </c>
      <c r="F27" s="37">
        <v>9982</v>
      </c>
      <c r="G27" s="38" t="s">
        <v>122</v>
      </c>
    </row>
    <row r="28" spans="1:7" ht="45" customHeight="1">
      <c r="A28" s="39" t="s">
        <v>64</v>
      </c>
      <c r="B28" s="27" t="s">
        <v>83</v>
      </c>
      <c r="C28" s="39" t="s">
        <v>16</v>
      </c>
      <c r="D28" s="25">
        <v>300</v>
      </c>
      <c r="E28" s="25">
        <v>300</v>
      </c>
      <c r="F28" s="37">
        <v>303</v>
      </c>
      <c r="G28" s="38" t="s">
        <v>123</v>
      </c>
    </row>
    <row r="29" spans="1:7" ht="39" customHeight="1">
      <c r="A29" s="39" t="s">
        <v>65</v>
      </c>
      <c r="B29" s="44" t="s">
        <v>84</v>
      </c>
      <c r="C29" s="39" t="s">
        <v>15</v>
      </c>
      <c r="D29" s="25">
        <v>100</v>
      </c>
      <c r="E29" s="25">
        <v>100</v>
      </c>
      <c r="F29" s="37">
        <v>100</v>
      </c>
      <c r="G29" s="53"/>
    </row>
    <row r="30" spans="1:7" ht="40.5" customHeight="1">
      <c r="A30" s="39" t="s">
        <v>74</v>
      </c>
      <c r="B30" s="44" t="s">
        <v>85</v>
      </c>
      <c r="C30" s="39" t="s">
        <v>15</v>
      </c>
      <c r="D30" s="25">
        <v>85.7</v>
      </c>
      <c r="E30" s="25">
        <v>85.7</v>
      </c>
      <c r="F30" s="37">
        <v>85.7</v>
      </c>
      <c r="G30" s="53"/>
    </row>
    <row r="31" spans="1:7" ht="46.5" customHeight="1">
      <c r="A31" s="39" t="s">
        <v>75</v>
      </c>
      <c r="B31" s="27" t="s">
        <v>86</v>
      </c>
      <c r="C31" s="39" t="s">
        <v>15</v>
      </c>
      <c r="D31" s="25">
        <v>15.2</v>
      </c>
      <c r="E31" s="25">
        <v>15.2</v>
      </c>
      <c r="F31" s="37">
        <v>15.2</v>
      </c>
      <c r="G31" s="53"/>
    </row>
    <row r="32" spans="1:7" ht="52.5" customHeight="1">
      <c r="A32" s="39" t="s">
        <v>76</v>
      </c>
      <c r="B32" s="32" t="s">
        <v>87</v>
      </c>
      <c r="C32" s="39" t="s">
        <v>15</v>
      </c>
      <c r="D32" s="25">
        <v>33</v>
      </c>
      <c r="E32" s="25">
        <v>33</v>
      </c>
      <c r="F32" s="37">
        <v>33</v>
      </c>
      <c r="G32" s="53"/>
    </row>
    <row r="33" spans="1:7" ht="56.25" customHeight="1">
      <c r="A33" s="39" t="s">
        <v>77</v>
      </c>
      <c r="B33" s="32" t="s">
        <v>88</v>
      </c>
      <c r="C33" s="39" t="s">
        <v>71</v>
      </c>
      <c r="D33" s="25">
        <v>18.7</v>
      </c>
      <c r="E33" s="25">
        <v>18.7</v>
      </c>
      <c r="F33" s="37">
        <v>23.9</v>
      </c>
      <c r="G33" s="53" t="s">
        <v>124</v>
      </c>
    </row>
    <row r="34" spans="1:7" ht="16.5" customHeight="1">
      <c r="A34" s="121" t="s">
        <v>89</v>
      </c>
      <c r="B34" s="122"/>
      <c r="C34" s="122"/>
      <c r="D34" s="122"/>
      <c r="E34" s="122"/>
      <c r="F34" s="122"/>
      <c r="G34" s="123"/>
    </row>
    <row r="35" spans="1:7" ht="29.25" customHeight="1">
      <c r="A35" s="48" t="s">
        <v>2</v>
      </c>
      <c r="B35" s="32" t="s">
        <v>109</v>
      </c>
      <c r="C35" s="39" t="s">
        <v>90</v>
      </c>
      <c r="D35" s="49">
        <v>8.4499999999999993</v>
      </c>
      <c r="E35" s="25">
        <v>8.5</v>
      </c>
      <c r="F35" s="94">
        <v>9.4</v>
      </c>
      <c r="G35" s="38" t="s">
        <v>107</v>
      </c>
    </row>
    <row r="36" spans="1:7" ht="16.5" customHeight="1">
      <c r="A36" s="43" t="s">
        <v>50</v>
      </c>
      <c r="B36" s="44" t="s">
        <v>68</v>
      </c>
      <c r="C36" s="45" t="s">
        <v>67</v>
      </c>
      <c r="D36" s="47">
        <v>616.70000000000005</v>
      </c>
      <c r="E36" s="47">
        <v>616.70000000000005</v>
      </c>
      <c r="F36" s="95">
        <v>617.4</v>
      </c>
      <c r="G36" s="89" t="s">
        <v>125</v>
      </c>
    </row>
    <row r="37" spans="1:7" ht="20.25" customHeight="1"/>
    <row r="38" spans="1:7" ht="18.75" customHeight="1"/>
    <row r="39" spans="1:7" ht="32.25" customHeight="1"/>
    <row r="40" spans="1:7" ht="51.75" customHeight="1"/>
    <row r="41" spans="1:7" ht="31.5" customHeight="1"/>
    <row r="42" spans="1:7" ht="32.25" customHeight="1"/>
    <row r="43" spans="1:7" ht="17.25" customHeight="1"/>
    <row r="44" spans="1:7" ht="45.75" customHeight="1"/>
    <row r="45" spans="1:7" ht="74.25" customHeight="1"/>
    <row r="46" spans="1:7" ht="15.75" customHeight="1"/>
    <row r="47" spans="1:7" ht="32.25" customHeight="1"/>
    <row r="48" spans="1:7" ht="32.25" customHeight="1"/>
    <row r="49" ht="32.25" customHeight="1"/>
    <row r="50" ht="22.5" customHeight="1"/>
    <row r="51" ht="48" customHeight="1"/>
    <row r="52" ht="21" customHeight="1"/>
    <row r="53" ht="21.75" customHeight="1"/>
    <row r="54" ht="19.5" customHeight="1"/>
    <row r="55" ht="21.75" customHeight="1"/>
    <row r="56" ht="32.25" customHeight="1"/>
    <row r="57" ht="21.75" customHeight="1"/>
    <row r="58" ht="46.5" customHeight="1"/>
    <row r="59" ht="75.75" customHeight="1"/>
    <row r="60" ht="18" customHeight="1"/>
    <row r="61" ht="15.75" customHeight="1"/>
    <row r="62" ht="47.25" customHeight="1"/>
    <row r="63" ht="18" customHeight="1"/>
    <row r="64" ht="17.25" customHeight="1"/>
    <row r="65" ht="30.75" customHeight="1"/>
    <row r="66" ht="45" customHeight="1"/>
    <row r="67" ht="48" customHeight="1"/>
    <row r="68" ht="46.5" customHeight="1"/>
    <row r="69" ht="45" customHeight="1"/>
    <row r="70" ht="17.25" customHeight="1"/>
    <row r="71" ht="47.25" customHeight="1"/>
    <row r="72" ht="26.25" customHeight="1"/>
    <row r="74" ht="14.25" customHeight="1"/>
    <row r="75" ht="45" customHeight="1"/>
    <row r="76" ht="18" customHeight="1"/>
    <row r="77" ht="18" customHeight="1"/>
    <row r="78" ht="28.5" customHeight="1"/>
    <row r="79" ht="16.5" customHeight="1"/>
    <row r="80" ht="29.25" customHeight="1"/>
    <row r="81" ht="17.25" customHeight="1"/>
    <row r="82" ht="16.5" customHeight="1"/>
    <row r="83" ht="15" customHeight="1"/>
    <row r="84" ht="27.75" customHeight="1"/>
    <row r="85" ht="15" customHeight="1"/>
    <row r="86" ht="43.5" customHeight="1"/>
    <row r="87" ht="17.25" customHeight="1"/>
    <row r="88" ht="61.5" customHeight="1"/>
    <row r="89" ht="62.25" customHeight="1"/>
    <row r="90" ht="15.75" customHeight="1"/>
    <row r="91" ht="30" customHeight="1"/>
    <row r="92" ht="75.75" customHeight="1"/>
    <row r="93" ht="30" customHeight="1"/>
    <row r="94" ht="47.25" customHeight="1"/>
  </sheetData>
  <mergeCells count="14">
    <mergeCell ref="C16:C18"/>
    <mergeCell ref="D16:F16"/>
    <mergeCell ref="G16:G18"/>
    <mergeCell ref="D17:D18"/>
    <mergeCell ref="E17:F17"/>
    <mergeCell ref="A16:A18"/>
    <mergeCell ref="B16:B18"/>
    <mergeCell ref="A20:G20"/>
    <mergeCell ref="B13:G13"/>
    <mergeCell ref="A21:G21"/>
    <mergeCell ref="A23:G23"/>
    <mergeCell ref="A24:G24"/>
    <mergeCell ref="A34:G34"/>
    <mergeCell ref="B11:G11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zoomScale="75" zoomScalePageLayoutView="75" workbookViewId="0">
      <selection activeCell="A33" sqref="A33:F402"/>
    </sheetView>
  </sheetViews>
  <sheetFormatPr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19" t="s">
        <v>36</v>
      </c>
    </row>
    <row r="3" spans="1:6">
      <c r="A3" s="8"/>
      <c r="B3" s="8"/>
      <c r="C3" s="8"/>
      <c r="D3" s="8"/>
      <c r="E3" s="8"/>
      <c r="F3" s="19" t="s">
        <v>18</v>
      </c>
    </row>
    <row r="4" spans="1:6">
      <c r="A4" s="8"/>
      <c r="B4" s="8"/>
      <c r="C4" s="8"/>
      <c r="D4" s="8"/>
      <c r="E4" s="8"/>
      <c r="F4" s="19" t="s">
        <v>19</v>
      </c>
    </row>
    <row r="5" spans="1:6">
      <c r="A5" s="8"/>
      <c r="B5" s="8"/>
      <c r="C5" s="8"/>
      <c r="D5" s="8"/>
      <c r="E5" s="8"/>
      <c r="F5" s="19" t="s">
        <v>20</v>
      </c>
    </row>
    <row r="6" spans="1:6">
      <c r="A6" s="8"/>
      <c r="B6" s="8"/>
      <c r="C6" s="8"/>
      <c r="D6" s="8"/>
      <c r="E6" s="8"/>
      <c r="F6" s="19" t="s">
        <v>45</v>
      </c>
    </row>
    <row r="7" spans="1:6">
      <c r="A7" s="8"/>
      <c r="B7" s="8"/>
      <c r="C7" s="8"/>
      <c r="D7" s="8"/>
      <c r="E7" s="8"/>
      <c r="F7" s="19" t="s">
        <v>46</v>
      </c>
    </row>
    <row r="8" spans="1:6">
      <c r="A8" s="8"/>
      <c r="B8" s="8"/>
      <c r="C8" s="8"/>
      <c r="D8" s="8"/>
      <c r="E8" s="8"/>
      <c r="F8" s="13"/>
    </row>
    <row r="9" spans="1:6">
      <c r="A9" s="8"/>
      <c r="B9" s="8"/>
      <c r="C9" s="8"/>
      <c r="D9" s="8"/>
      <c r="E9" s="8"/>
      <c r="F9" s="19" t="s">
        <v>11</v>
      </c>
    </row>
    <row r="10" spans="1:6">
      <c r="A10" s="8"/>
      <c r="B10" s="8"/>
      <c r="C10" s="8"/>
      <c r="D10" s="8"/>
      <c r="E10" s="8"/>
      <c r="F10" s="8"/>
    </row>
    <row r="11" spans="1:6">
      <c r="A11" s="105" t="s">
        <v>31</v>
      </c>
      <c r="B11" s="105"/>
      <c r="C11" s="105"/>
      <c r="D11" s="105"/>
      <c r="E11" s="105"/>
      <c r="F11" s="105"/>
    </row>
    <row r="12" spans="1:6">
      <c r="A12" s="105" t="s">
        <v>138</v>
      </c>
      <c r="B12" s="105"/>
      <c r="C12" s="105"/>
      <c r="D12" s="105"/>
      <c r="E12" s="105"/>
      <c r="F12" s="105"/>
    </row>
    <row r="13" spans="1:6">
      <c r="A13" s="152"/>
      <c r="B13" s="152"/>
      <c r="C13" s="152"/>
      <c r="D13" s="152"/>
      <c r="E13" s="152"/>
      <c r="F13" s="152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58.5" customHeight="1">
      <c r="A16" s="17" t="s">
        <v>7</v>
      </c>
      <c r="B16" s="22" t="s">
        <v>37</v>
      </c>
      <c r="C16" s="23" t="s">
        <v>38</v>
      </c>
      <c r="D16" s="17" t="s">
        <v>39</v>
      </c>
      <c r="E16" s="22" t="s">
        <v>40</v>
      </c>
      <c r="F16" s="22" t="s">
        <v>41</v>
      </c>
    </row>
    <row r="17" spans="1:6" ht="15" customHeight="1">
      <c r="A17" s="18">
        <v>1</v>
      </c>
      <c r="B17" s="24">
        <v>2</v>
      </c>
      <c r="C17" s="24">
        <v>3</v>
      </c>
      <c r="D17" s="24">
        <v>4</v>
      </c>
      <c r="E17" s="24">
        <v>5</v>
      </c>
      <c r="F17" s="24">
        <v>6</v>
      </c>
    </row>
    <row r="18" spans="1:6" ht="15" customHeight="1">
      <c r="A18" s="134" t="s">
        <v>78</v>
      </c>
      <c r="B18" s="135"/>
      <c r="C18" s="135"/>
      <c r="D18" s="135"/>
      <c r="E18" s="135"/>
      <c r="F18" s="135"/>
    </row>
    <row r="19" spans="1:6" ht="14.25" customHeight="1">
      <c r="A19" s="121" t="s">
        <v>111</v>
      </c>
      <c r="B19" s="127"/>
      <c r="C19" s="127"/>
      <c r="D19" s="127"/>
      <c r="E19" s="127"/>
      <c r="F19" s="127"/>
    </row>
    <row r="20" spans="1:6" ht="15.75" customHeight="1">
      <c r="A20" s="121" t="s">
        <v>80</v>
      </c>
      <c r="B20" s="127"/>
      <c r="C20" s="127"/>
      <c r="D20" s="127"/>
      <c r="E20" s="127"/>
      <c r="F20" s="127"/>
    </row>
    <row r="21" spans="1:6" ht="16.5" customHeight="1">
      <c r="A21" s="121" t="s">
        <v>112</v>
      </c>
      <c r="B21" s="127"/>
      <c r="C21" s="127"/>
      <c r="D21" s="127"/>
      <c r="E21" s="127"/>
      <c r="F21" s="127"/>
    </row>
    <row r="22" spans="1:6" ht="409.6" customHeight="1">
      <c r="A22" s="51" t="s">
        <v>0</v>
      </c>
      <c r="B22" s="31" t="s">
        <v>113</v>
      </c>
      <c r="C22" s="87">
        <v>43101</v>
      </c>
      <c r="D22" s="87">
        <v>43465</v>
      </c>
      <c r="E22" s="97" t="s">
        <v>129</v>
      </c>
      <c r="F22" s="32" t="s">
        <v>134</v>
      </c>
    </row>
    <row r="23" spans="1:6" ht="18.75" customHeight="1">
      <c r="A23" s="149" t="s">
        <v>114</v>
      </c>
      <c r="B23" s="150"/>
      <c r="C23" s="150"/>
      <c r="D23" s="150"/>
      <c r="E23" s="150"/>
      <c r="F23" s="151"/>
    </row>
    <row r="24" spans="1:6" ht="27" customHeight="1">
      <c r="A24" s="149" t="s">
        <v>130</v>
      </c>
      <c r="B24" s="150"/>
      <c r="C24" s="150"/>
      <c r="D24" s="150"/>
      <c r="E24" s="150"/>
      <c r="F24" s="151"/>
    </row>
    <row r="25" spans="1:6" ht="69.75" customHeight="1">
      <c r="A25" s="90" t="s">
        <v>1</v>
      </c>
      <c r="B25" s="91" t="s">
        <v>115</v>
      </c>
      <c r="C25" s="92">
        <v>43101</v>
      </c>
      <c r="D25" s="92">
        <v>43465</v>
      </c>
      <c r="E25" s="98" t="s">
        <v>132</v>
      </c>
      <c r="F25" s="96" t="s">
        <v>126</v>
      </c>
    </row>
    <row r="26" spans="1:6" ht="18" customHeight="1">
      <c r="A26" s="149" t="s">
        <v>116</v>
      </c>
      <c r="B26" s="153"/>
      <c r="C26" s="153"/>
      <c r="D26" s="153"/>
      <c r="E26" s="153"/>
      <c r="F26" s="154"/>
    </row>
    <row r="27" spans="1:6" ht="93" customHeight="1">
      <c r="A27" s="24" t="s">
        <v>63</v>
      </c>
      <c r="B27" s="31" t="s">
        <v>108</v>
      </c>
      <c r="C27" s="87">
        <v>43101</v>
      </c>
      <c r="D27" s="87">
        <v>43465</v>
      </c>
      <c r="E27" s="27" t="s">
        <v>133</v>
      </c>
      <c r="F27" s="32" t="s">
        <v>127</v>
      </c>
    </row>
    <row r="28" spans="1:6" ht="15" customHeight="1">
      <c r="A28" s="149" t="s">
        <v>117</v>
      </c>
      <c r="B28" s="153"/>
      <c r="C28" s="153"/>
      <c r="D28" s="153"/>
      <c r="E28" s="153"/>
      <c r="F28" s="154"/>
    </row>
    <row r="29" spans="1:6" ht="17.25" customHeight="1">
      <c r="A29" s="124" t="s">
        <v>89</v>
      </c>
      <c r="B29" s="125"/>
      <c r="C29" s="125"/>
      <c r="D29" s="125"/>
      <c r="E29" s="125"/>
      <c r="F29" s="126"/>
    </row>
    <row r="30" spans="1:6" ht="93.75" customHeight="1">
      <c r="A30" s="51" t="s">
        <v>2</v>
      </c>
      <c r="B30" s="30" t="s">
        <v>118</v>
      </c>
      <c r="C30" s="92">
        <v>43101</v>
      </c>
      <c r="D30" s="92">
        <v>43465</v>
      </c>
      <c r="E30" s="97" t="s">
        <v>131</v>
      </c>
      <c r="F30" s="27" t="s">
        <v>128</v>
      </c>
    </row>
    <row r="31" spans="1:6" ht="15" customHeight="1">
      <c r="A31" s="149" t="s">
        <v>119</v>
      </c>
      <c r="B31" s="150"/>
      <c r="C31" s="150"/>
      <c r="D31" s="150"/>
      <c r="E31" s="150"/>
      <c r="F31" s="151"/>
    </row>
    <row r="32" spans="1:6" ht="18" customHeight="1">
      <c r="A32" s="124" t="s">
        <v>120</v>
      </c>
      <c r="B32" s="125"/>
      <c r="C32" s="125"/>
      <c r="D32" s="125"/>
      <c r="E32" s="125"/>
      <c r="F32" s="126"/>
    </row>
  </sheetData>
  <mergeCells count="14">
    <mergeCell ref="A24:F24"/>
    <mergeCell ref="A26:F26"/>
    <mergeCell ref="A11:F11"/>
    <mergeCell ref="A13:F13"/>
    <mergeCell ref="A12:F12"/>
    <mergeCell ref="A29:F29"/>
    <mergeCell ref="A23:F23"/>
    <mergeCell ref="A28:F28"/>
    <mergeCell ref="A32:F32"/>
    <mergeCell ref="A19:F19"/>
    <mergeCell ref="A20:F20"/>
    <mergeCell ref="A21:F21"/>
    <mergeCell ref="A18:F18"/>
    <mergeCell ref="A31:F31"/>
  </mergeCells>
  <pageMargins left="0.25" right="0.25" top="0.25833333333333336" bottom="1.0416666666666667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2018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2019-03-25T10:46:20Z</cp:lastPrinted>
  <dcterms:created xsi:type="dcterms:W3CDTF">2014-05-05T16:51:08Z</dcterms:created>
  <dcterms:modified xsi:type="dcterms:W3CDTF">2019-04-15T13:42:45Z</dcterms:modified>
</cp:coreProperties>
</file>